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mc:AlternateContent xmlns:mc="http://schemas.openxmlformats.org/markup-compatibility/2006">
    <mc:Choice Requires="x15">
      <x15ac:absPath xmlns:x15ac="http://schemas.microsoft.com/office/spreadsheetml/2010/11/ac" url="C:\Users\Athos Antoniou\Desktop\New folder\"/>
    </mc:Choice>
  </mc:AlternateContent>
  <xr:revisionPtr revIDLastSave="0" documentId="13_ncr:1_{F60AA1B0-AE7C-4342-A601-0B12C6CE5A35}" xr6:coauthVersionLast="47" xr6:coauthVersionMax="47" xr10:uidLastSave="{00000000-0000-0000-0000-000000000000}"/>
  <bookViews>
    <workbookView xWindow="-108" yWindow="-108" windowWidth="23256" windowHeight="13896" tabRatio="792" xr2:uid="{00000000-000D-0000-FFFF-FFFF00000000}"/>
  </bookViews>
  <sheets>
    <sheet name="FILLED OUT BY PRODUCTION HOUSE" sheetId="1" r:id="rId1"/>
    <sheet name="ESTIMATED EB2025 PRODUCTION" sheetId="3" r:id="rId2"/>
    <sheet name="Sheet3" sheetId="4" r:id="rId3"/>
  </sheets>
  <definedNames>
    <definedName name="_xlnm._FilterDatabase" localSheetId="1" hidden="1">'ESTIMATED EB2025 PRODUCTION'!$A$1:$L$1063</definedName>
    <definedName name="Material">'FILLED OUT BY PRODUCTION HOUSE'!$A$16:$A$30</definedName>
    <definedName name="_xlnm.Print_Area" localSheetId="1">'ESTIMATED EB2025 PRODUCTION'!$A$1:$L$1063</definedName>
    <definedName name="_xlnm.Print_Area" localSheetId="0">'FILLED OUT BY PRODUCTION HOUSE'!$A$1:$E$48</definedName>
    <definedName name="Z_2FC2DB65_0561_409A_B9FD_1C8E8A06FB76_.wvu.FilterData" localSheetId="1" hidden="1">'ESTIMATED EB2025 PRODUCTION'!$A$1:$L$1063</definedName>
    <definedName name="Z_2FC2DB65_0561_409A_B9FD_1C8E8A06FB76_.wvu.PrintArea" localSheetId="1" hidden="1">'ESTIMATED EB2025 PRODUCTION'!$A$1:$L$1063</definedName>
    <definedName name="Z_2FC2DB65_0561_409A_B9FD_1C8E8A06FB76_.wvu.PrintArea" localSheetId="0" hidden="1">'FILLED OUT BY PRODUCTION HOUSE'!$A$1:$E$48</definedName>
    <definedName name="Z_60A26965_1D07_4B62_A95D_7D1F533E0011_.wvu.FilterData" localSheetId="1" hidden="1">'ESTIMATED EB2025 PRODUCTION'!$A$1:$L$1063</definedName>
    <definedName name="Z_60A26965_1D07_4B62_A95D_7D1F533E0011_.wvu.PrintArea" localSheetId="1" hidden="1">'ESTIMATED EB2025 PRODUCTION'!$A$1:$L$1063</definedName>
    <definedName name="Z_60A26965_1D07_4B62_A95D_7D1F533E0011_.wvu.PrintArea" localSheetId="0" hidden="1">'FILLED OUT BY PRODUCTION HOUSE'!$A$1:$E$48</definedName>
    <definedName name="Z_8ED1FF80_2D66_4DB4_964F_D31EE5A2F7DE_.wvu.FilterData" localSheetId="1" hidden="1">'ESTIMATED EB2025 PRODUCTION'!$A$1:$L$1063</definedName>
    <definedName name="Z_8ED1FF80_2D66_4DB4_964F_D31EE5A2F7DE_.wvu.PrintArea" localSheetId="1" hidden="1">'ESTIMATED EB2025 PRODUCTION'!$A$1:$L$1063</definedName>
    <definedName name="Z_8ED1FF80_2D66_4DB4_964F_D31EE5A2F7DE_.wvu.PrintArea" localSheetId="0" hidden="1">'FILLED OUT BY PRODUCTION HOUSE'!$A$1:$E$48</definedName>
    <definedName name="Z_8ED1FF80_2D66_4DB4_964F_D31EE5A2F7DE_.wvu.Rows" localSheetId="0" hidden="1">'FILLED OUT BY PRODUCTION HOUSE'!$24:$26,'FILLED OUT BY PRODUCTION HOUSE'!$28:$29</definedName>
    <definedName name="Z_FEFFA949_D8B0_AF4B_BA40_5041879C9F16_.wvu.Cols" localSheetId="1" hidden="1">'ESTIMATED EB2025 PRODUCTION'!$F:$F,'ESTIMATED EB2025 PRODUCTION'!$H:$H,'ESTIMATED EB2025 PRODUCTION'!$J:$L</definedName>
    <definedName name="Z_FEFFA949_D8B0_AF4B_BA40_5041879C9F16_.wvu.FilterData" localSheetId="1" hidden="1">'ESTIMATED EB2025 PRODUCTION'!$A$1:$L$1063</definedName>
    <definedName name="Z_FEFFA949_D8B0_AF4B_BA40_5041879C9F16_.wvu.PrintArea" localSheetId="1" hidden="1">'ESTIMATED EB2025 PRODUCTION'!$A$1:$L$1063</definedName>
    <definedName name="Z_FEFFA949_D8B0_AF4B_BA40_5041879C9F16_.wvu.PrintArea" localSheetId="0" hidden="1">'FILLED OUT BY PRODUCTION HOUSE'!$A$1:$E$48</definedName>
  </definedNames>
  <calcPr calcId="191029"/>
  <customWorkbookViews>
    <customWorkbookView name="Helena – Osebni pogled" guid="{60A26965-1D07-4B62-A95D-7D1F533E0011}" mergeInterval="0" personalView="1" maximized="1" xWindow="-9" yWindow="-9" windowWidth="1938" windowHeight="1048" tabRatio="464" activeSheetId="3"/>
    <customWorkbookView name="Microsoft Office User - Personal View" guid="{FEFFA949-D8B0-AF4B-BA40-5041879C9F16}" mergeInterval="0" personalView="1" windowWidth="1885" windowHeight="1067" tabRatio="792" activeSheetId="3"/>
    <customWorkbookView name="AICO AV - Vista personalizada" guid="{8ED1FF80-2D66-4DB4-964F-D31EE5A2F7DE}" mergeInterval="0" personalView="1" maximized="1" xWindow="1912" yWindow="-8" windowWidth="1936" windowHeight="1096" tabRatio="792" activeSheetId="3"/>
    <customWorkbookView name="Dejan Vlaisavljevič – Osebni pogled" guid="{2FC2DB65-0561-409A-B9FD-1C8E8A06FB76}" mergeInterval="0" personalView="1" maximized="1" xWindow="-8" yWindow="-8" windowWidth="1936" windowHeight="1056" tabRatio="792" activeSheetId="5" showComments="commIndAndComment"/>
  </customWorkbookViews>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7" i="3" l="1"/>
  <c r="K217" i="3" s="1"/>
  <c r="F1062" i="3"/>
  <c r="H1062" i="3" s="1"/>
  <c r="F1060" i="3"/>
  <c r="H1060" i="3" s="1"/>
  <c r="K1060" i="3" s="1"/>
  <c r="F1058" i="3"/>
  <c r="H1058" i="3" s="1"/>
  <c r="J1058" i="3" s="1"/>
  <c r="F1056" i="3"/>
  <c r="H1056" i="3" s="1"/>
  <c r="F1054" i="3"/>
  <c r="H1054" i="3" s="1"/>
  <c r="K1054" i="3" s="1"/>
  <c r="F1053" i="3"/>
  <c r="H1053" i="3" s="1"/>
  <c r="J1053" i="3" s="1"/>
  <c r="F1052" i="3"/>
  <c r="H1052" i="3" s="1"/>
  <c r="F1051" i="3"/>
  <c r="H1051" i="3" s="1"/>
  <c r="K1051" i="3" s="1"/>
  <c r="F1048" i="3"/>
  <c r="H1048" i="3" s="1"/>
  <c r="F1046" i="3"/>
  <c r="H1046" i="3" s="1"/>
  <c r="J1046" i="3" s="1"/>
  <c r="F1044" i="3"/>
  <c r="H1044" i="3" s="1"/>
  <c r="J1044" i="3" s="1"/>
  <c r="F1043" i="3"/>
  <c r="H1043" i="3" s="1"/>
  <c r="J1043" i="3" s="1"/>
  <c r="F1041" i="3"/>
  <c r="H1041" i="3" s="1"/>
  <c r="J1041" i="3" s="1"/>
  <c r="F1039" i="3"/>
  <c r="H1039" i="3" s="1"/>
  <c r="J1039" i="3" s="1"/>
  <c r="F1038" i="3"/>
  <c r="H1038" i="3" s="1"/>
  <c r="K1038" i="3" s="1"/>
  <c r="F1037" i="3"/>
  <c r="H1037" i="3" s="1"/>
  <c r="F1035" i="3"/>
  <c r="H1035" i="3" s="1"/>
  <c r="F1034" i="3"/>
  <c r="H1034" i="3" s="1"/>
  <c r="J1034" i="3" s="1"/>
  <c r="F1033" i="3"/>
  <c r="H1033" i="3" s="1"/>
  <c r="F1032" i="3"/>
  <c r="H1032" i="3" s="1"/>
  <c r="F1031" i="3"/>
  <c r="H1031" i="3" s="1"/>
  <c r="F1028" i="3"/>
  <c r="H1028" i="3" s="1"/>
  <c r="J1028" i="3" s="1"/>
  <c r="F1026" i="3"/>
  <c r="H1026" i="3" s="1"/>
  <c r="J1026" i="3" s="1"/>
  <c r="F1025" i="3"/>
  <c r="H1025" i="3" s="1"/>
  <c r="K1025" i="3" s="1"/>
  <c r="F1023" i="3"/>
  <c r="H1023" i="3" s="1"/>
  <c r="F1020" i="3"/>
  <c r="H1020" i="3" s="1"/>
  <c r="K1020" i="3" s="1"/>
  <c r="F1019" i="3"/>
  <c r="H1019" i="3" s="1"/>
  <c r="F1018" i="3"/>
  <c r="H1018" i="3" s="1"/>
  <c r="J1018" i="3" s="1"/>
  <c r="F1016" i="3"/>
  <c r="H1016" i="3" s="1"/>
  <c r="J1016" i="3" s="1"/>
  <c r="F1014" i="3"/>
  <c r="H1014" i="3" s="1"/>
  <c r="K1014" i="3" s="1"/>
  <c r="F1012" i="3"/>
  <c r="H1012" i="3" s="1"/>
  <c r="J1012" i="3" s="1"/>
  <c r="F1011" i="3"/>
  <c r="H1011" i="3" s="1"/>
  <c r="F1010" i="3"/>
  <c r="H1010" i="3" s="1"/>
  <c r="F1009" i="3"/>
  <c r="H1009" i="3" s="1"/>
  <c r="K1009" i="3" s="1"/>
  <c r="F1008" i="3"/>
  <c r="H1008" i="3" s="1"/>
  <c r="K1008" i="3" s="1"/>
  <c r="F1007" i="3"/>
  <c r="H1007" i="3" s="1"/>
  <c r="F1004" i="3"/>
  <c r="H1004" i="3" s="1"/>
  <c r="K1004" i="3" s="1"/>
  <c r="F1003" i="3"/>
  <c r="H1003" i="3" s="1"/>
  <c r="K1003" i="3" s="1"/>
  <c r="F1002" i="3"/>
  <c r="H1002" i="3" s="1"/>
  <c r="J1002" i="3" s="1"/>
  <c r="F1001" i="3"/>
  <c r="H1001" i="3" s="1"/>
  <c r="K1001" i="3" s="1"/>
  <c r="F1000" i="3"/>
  <c r="H1000" i="3" s="1"/>
  <c r="F999" i="3"/>
  <c r="H999" i="3" s="1"/>
  <c r="K999" i="3" s="1"/>
  <c r="F998" i="3"/>
  <c r="H998" i="3" s="1"/>
  <c r="K998" i="3" s="1"/>
  <c r="F997" i="3"/>
  <c r="H997" i="3" s="1"/>
  <c r="F996" i="3"/>
  <c r="H996" i="3" s="1"/>
  <c r="J996" i="3" s="1"/>
  <c r="F995" i="3"/>
  <c r="H995" i="3" s="1"/>
  <c r="K995" i="3" s="1"/>
  <c r="F994" i="3"/>
  <c r="H994" i="3" s="1"/>
  <c r="K994" i="3" s="1"/>
  <c r="F993" i="3"/>
  <c r="H993" i="3" s="1"/>
  <c r="F988" i="3"/>
  <c r="H988" i="3" s="1"/>
  <c r="F987" i="3"/>
  <c r="H987" i="3" s="1"/>
  <c r="K987" i="3" s="1"/>
  <c r="F985" i="3"/>
  <c r="H985" i="3" s="1"/>
  <c r="K985" i="3" s="1"/>
  <c r="F984" i="3"/>
  <c r="H984" i="3" s="1"/>
  <c r="F983" i="3"/>
  <c r="H983" i="3" s="1"/>
  <c r="K983" i="3" s="1"/>
  <c r="F981" i="3"/>
  <c r="H981" i="3" s="1"/>
  <c r="J981" i="3" s="1"/>
  <c r="F980" i="3"/>
  <c r="H980" i="3" s="1"/>
  <c r="K980" i="3" s="1"/>
  <c r="F979" i="3"/>
  <c r="H979" i="3" s="1"/>
  <c r="F978" i="3"/>
  <c r="H978" i="3" s="1"/>
  <c r="J978" i="3" s="1"/>
  <c r="F977" i="3"/>
  <c r="H977" i="3" s="1"/>
  <c r="J977" i="3" s="1"/>
  <c r="F976" i="3"/>
  <c r="H976" i="3" s="1"/>
  <c r="K976" i="3" s="1"/>
  <c r="F975" i="3"/>
  <c r="H975" i="3" s="1"/>
  <c r="K975" i="3" s="1"/>
  <c r="F974" i="3"/>
  <c r="H974" i="3" s="1"/>
  <c r="K974" i="3" s="1"/>
  <c r="F971" i="3"/>
  <c r="H971" i="3" s="1"/>
  <c r="K971" i="3" s="1"/>
  <c r="F970" i="3"/>
  <c r="H970" i="3" s="1"/>
  <c r="K970" i="3" s="1"/>
  <c r="F969" i="3"/>
  <c r="H969" i="3" s="1"/>
  <c r="F968" i="3"/>
  <c r="H968" i="3" s="1"/>
  <c r="F967" i="3"/>
  <c r="H967" i="3" s="1"/>
  <c r="K967" i="3" s="1"/>
  <c r="F964" i="3"/>
  <c r="H964" i="3" s="1"/>
  <c r="J964" i="3" s="1"/>
  <c r="F963" i="3"/>
  <c r="H963" i="3" s="1"/>
  <c r="K963" i="3" s="1"/>
  <c r="F954" i="3"/>
  <c r="H954" i="3" s="1"/>
  <c r="J954" i="3" s="1"/>
  <c r="F953" i="3"/>
  <c r="H953" i="3" s="1"/>
  <c r="K953" i="3" s="1"/>
  <c r="F952" i="3"/>
  <c r="H952" i="3" s="1"/>
  <c r="K952" i="3" s="1"/>
  <c r="F951" i="3"/>
  <c r="H951" i="3" s="1"/>
  <c r="J951" i="3" s="1"/>
  <c r="F950" i="3"/>
  <c r="H950" i="3" s="1"/>
  <c r="J950" i="3" s="1"/>
  <c r="F949" i="3"/>
  <c r="H949" i="3" s="1"/>
  <c r="K949" i="3" s="1"/>
  <c r="F948" i="3"/>
  <c r="H948" i="3" s="1"/>
  <c r="J948" i="3" s="1"/>
  <c r="F946" i="3"/>
  <c r="H946" i="3" s="1"/>
  <c r="F944" i="3"/>
  <c r="H944" i="3" s="1"/>
  <c r="K944" i="3" s="1"/>
  <c r="F943" i="3"/>
  <c r="H943" i="3" s="1"/>
  <c r="K943" i="3" s="1"/>
  <c r="F941" i="3"/>
  <c r="H941" i="3" s="1"/>
  <c r="K941" i="3" s="1"/>
  <c r="F940" i="3"/>
  <c r="H940" i="3" s="1"/>
  <c r="F939" i="3"/>
  <c r="H939" i="3" s="1"/>
  <c r="J939" i="3" s="1"/>
  <c r="F937" i="3"/>
  <c r="H937" i="3" s="1"/>
  <c r="K937" i="3" s="1"/>
  <c r="F936" i="3"/>
  <c r="H936" i="3" s="1"/>
  <c r="K936" i="3" s="1"/>
  <c r="F935" i="3"/>
  <c r="H935" i="3" s="1"/>
  <c r="K935" i="3" s="1"/>
  <c r="F934" i="3"/>
  <c r="H934" i="3" s="1"/>
  <c r="J934" i="3" s="1"/>
  <c r="F933" i="3"/>
  <c r="H933" i="3" s="1"/>
  <c r="K933" i="3" s="1"/>
  <c r="F932" i="3"/>
  <c r="H932" i="3" s="1"/>
  <c r="K932" i="3" s="1"/>
  <c r="F931" i="3"/>
  <c r="H931" i="3" s="1"/>
  <c r="J931" i="3" s="1"/>
  <c r="F930" i="3"/>
  <c r="H930" i="3" s="1"/>
  <c r="K930" i="3" s="1"/>
  <c r="F929" i="3"/>
  <c r="H929" i="3" s="1"/>
  <c r="J929" i="3" s="1"/>
  <c r="F928" i="3"/>
  <c r="H928" i="3" s="1"/>
  <c r="K928" i="3" s="1"/>
  <c r="F927" i="3"/>
  <c r="H927" i="3" s="1"/>
  <c r="F926" i="3"/>
  <c r="H926" i="3" s="1"/>
  <c r="K926" i="3" s="1"/>
  <c r="F925" i="3"/>
  <c r="H925" i="3" s="1"/>
  <c r="J925" i="3" s="1"/>
  <c r="F924" i="3"/>
  <c r="H924" i="3" s="1"/>
  <c r="K924" i="3" s="1"/>
  <c r="F918" i="3"/>
  <c r="H918" i="3" s="1"/>
  <c r="F917" i="3"/>
  <c r="H917" i="3" s="1"/>
  <c r="F915" i="3"/>
  <c r="H915" i="3" s="1"/>
  <c r="K915" i="3" s="1"/>
  <c r="F912" i="3"/>
  <c r="H912" i="3" s="1"/>
  <c r="K912" i="3" s="1"/>
  <c r="F911" i="3"/>
  <c r="H911" i="3" s="1"/>
  <c r="K911" i="3" s="1"/>
  <c r="F909" i="3"/>
  <c r="H909" i="3" s="1"/>
  <c r="K909" i="3" s="1"/>
  <c r="F908" i="3"/>
  <c r="H908" i="3" s="1"/>
  <c r="K908" i="3" s="1"/>
  <c r="F907" i="3"/>
  <c r="H907" i="3" s="1"/>
  <c r="J907" i="3" s="1"/>
  <c r="F906" i="3"/>
  <c r="H906" i="3" s="1"/>
  <c r="F904" i="3"/>
  <c r="H904" i="3" s="1"/>
  <c r="F903" i="3"/>
  <c r="H903" i="3" s="1"/>
  <c r="K903" i="3" s="1"/>
  <c r="F902" i="3"/>
  <c r="H902" i="3" s="1"/>
  <c r="K902" i="3" s="1"/>
  <c r="F901" i="3"/>
  <c r="H901" i="3" s="1"/>
  <c r="F900" i="3"/>
  <c r="H900" i="3" s="1"/>
  <c r="F899" i="3"/>
  <c r="H899" i="3" s="1"/>
  <c r="J899" i="3" s="1"/>
  <c r="F896" i="3"/>
  <c r="H896" i="3" s="1"/>
  <c r="K896" i="3" s="1"/>
  <c r="F894" i="3"/>
  <c r="H894" i="3" s="1"/>
  <c r="F893" i="3"/>
  <c r="H893" i="3" s="1"/>
  <c r="F892" i="3"/>
  <c r="H892" i="3" s="1"/>
  <c r="J892" i="3" s="1"/>
  <c r="F890" i="3"/>
  <c r="H890" i="3" s="1"/>
  <c r="J890" i="3" s="1"/>
  <c r="F888" i="3"/>
  <c r="H888" i="3" s="1"/>
  <c r="F886" i="3"/>
  <c r="H886" i="3" s="1"/>
  <c r="K886" i="3" s="1"/>
  <c r="F884" i="3"/>
  <c r="H884" i="3" s="1"/>
  <c r="K884" i="3" s="1"/>
  <c r="F882" i="3"/>
  <c r="H882" i="3" s="1"/>
  <c r="K882" i="3" s="1"/>
  <c r="F880" i="3"/>
  <c r="H880" i="3" s="1"/>
  <c r="J880" i="3" s="1"/>
  <c r="F879" i="3"/>
  <c r="H879" i="3" s="1"/>
  <c r="F877" i="3"/>
  <c r="H877" i="3" s="1"/>
  <c r="K877" i="3" s="1"/>
  <c r="F875" i="3"/>
  <c r="H875" i="3" s="1"/>
  <c r="K875" i="3" s="1"/>
  <c r="F874" i="3"/>
  <c r="H874" i="3" s="1"/>
  <c r="F872" i="3"/>
  <c r="H872" i="3" s="1"/>
  <c r="J872" i="3" s="1"/>
  <c r="F870" i="3"/>
  <c r="H870" i="3" s="1"/>
  <c r="K870" i="3" s="1"/>
  <c r="F868" i="3"/>
  <c r="H868" i="3" s="1"/>
  <c r="K868" i="3" s="1"/>
  <c r="F866" i="3"/>
  <c r="H866" i="3" s="1"/>
  <c r="F863" i="3"/>
  <c r="H863" i="3" s="1"/>
  <c r="F861" i="3"/>
  <c r="H861" i="3" s="1"/>
  <c r="J861" i="3" s="1"/>
  <c r="F859" i="3"/>
  <c r="H859" i="3" s="1"/>
  <c r="K859" i="3" s="1"/>
  <c r="F858" i="3"/>
  <c r="H858" i="3" s="1"/>
  <c r="K858" i="3" s="1"/>
  <c r="F856" i="3"/>
  <c r="H856" i="3" s="1"/>
  <c r="K856" i="3" s="1"/>
  <c r="F855" i="3"/>
  <c r="H855" i="3" s="1"/>
  <c r="J855" i="3" s="1"/>
  <c r="F854" i="3"/>
  <c r="H854" i="3" s="1"/>
  <c r="J854" i="3" s="1"/>
  <c r="F852" i="3"/>
  <c r="H852" i="3" s="1"/>
  <c r="J852" i="3" s="1"/>
  <c r="F848" i="3"/>
  <c r="H848" i="3" s="1"/>
  <c r="F847" i="3"/>
  <c r="H847" i="3" s="1"/>
  <c r="K847" i="3" s="1"/>
  <c r="F845" i="3"/>
  <c r="H845" i="3" s="1"/>
  <c r="K845" i="3" s="1"/>
  <c r="F843" i="3"/>
  <c r="H843" i="3" s="1"/>
  <c r="F841" i="3"/>
  <c r="H841" i="3" s="1"/>
  <c r="J841" i="3" s="1"/>
  <c r="F839" i="3"/>
  <c r="H839" i="3" s="1"/>
  <c r="K839" i="3" s="1"/>
  <c r="F838" i="3"/>
  <c r="H838" i="3" s="1"/>
  <c r="J838" i="3" s="1"/>
  <c r="F836" i="3"/>
  <c r="H836" i="3" s="1"/>
  <c r="F835" i="3"/>
  <c r="H835" i="3" s="1"/>
  <c r="F833" i="3"/>
  <c r="H833" i="3" s="1"/>
  <c r="K833" i="3" s="1"/>
  <c r="F831" i="3"/>
  <c r="H831" i="3" s="1"/>
  <c r="K831" i="3" s="1"/>
  <c r="F830" i="3"/>
  <c r="H830" i="3" s="1"/>
  <c r="K830" i="3" s="1"/>
  <c r="F828" i="3"/>
  <c r="H828" i="3" s="1"/>
  <c r="K828" i="3" s="1"/>
  <c r="F826" i="3"/>
  <c r="H826" i="3" s="1"/>
  <c r="K826" i="3" s="1"/>
  <c r="F824" i="3"/>
  <c r="H824" i="3" s="1"/>
  <c r="K824" i="3" s="1"/>
  <c r="F822" i="3"/>
  <c r="H822" i="3" s="1"/>
  <c r="J822" i="3" s="1"/>
  <c r="F820" i="3"/>
  <c r="H820" i="3" s="1"/>
  <c r="K820" i="3" s="1"/>
  <c r="F818" i="3"/>
  <c r="H818" i="3" s="1"/>
  <c r="K818" i="3" s="1"/>
  <c r="F816" i="3"/>
  <c r="H816" i="3" s="1"/>
  <c r="K816" i="3" s="1"/>
  <c r="F815" i="3"/>
  <c r="H815" i="3" s="1"/>
  <c r="F813" i="3"/>
  <c r="H813" i="3" s="1"/>
  <c r="K813" i="3" s="1"/>
  <c r="F812" i="3"/>
  <c r="H812" i="3" s="1"/>
  <c r="J812" i="3" s="1"/>
  <c r="F811" i="3"/>
  <c r="H811" i="3" s="1"/>
  <c r="K811" i="3" s="1"/>
  <c r="F810" i="3"/>
  <c r="H810" i="3" s="1"/>
  <c r="F808" i="3"/>
  <c r="H808" i="3" s="1"/>
  <c r="F807" i="3"/>
  <c r="H807" i="3" s="1"/>
  <c r="J807" i="3" s="1"/>
  <c r="F806" i="3"/>
  <c r="H806" i="3" s="1"/>
  <c r="J806" i="3" s="1"/>
  <c r="F805" i="3"/>
  <c r="H805" i="3" s="1"/>
  <c r="K805" i="3" s="1"/>
  <c r="F804" i="3"/>
  <c r="H804" i="3" s="1"/>
  <c r="F803" i="3"/>
  <c r="H803" i="3" s="1"/>
  <c r="K803" i="3" s="1"/>
  <c r="F800" i="3"/>
  <c r="H800" i="3" s="1"/>
  <c r="K800" i="3" s="1"/>
  <c r="F798" i="3"/>
  <c r="H798" i="3" s="1"/>
  <c r="F796" i="3"/>
  <c r="H796" i="3" s="1"/>
  <c r="J796" i="3" s="1"/>
  <c r="F795" i="3"/>
  <c r="H795" i="3" s="1"/>
  <c r="K795" i="3" s="1"/>
  <c r="F793" i="3"/>
  <c r="H793" i="3" s="1"/>
  <c r="K793" i="3" s="1"/>
  <c r="F792" i="3"/>
  <c r="H792" i="3" s="1"/>
  <c r="F790" i="3"/>
  <c r="H790" i="3" s="1"/>
  <c r="K790" i="3" s="1"/>
  <c r="F784" i="3"/>
  <c r="H784" i="3" s="1"/>
  <c r="K784" i="3" s="1"/>
  <c r="F782" i="3"/>
  <c r="H782" i="3" s="1"/>
  <c r="K782" i="3" s="1"/>
  <c r="F780" i="3"/>
  <c r="H780" i="3" s="1"/>
  <c r="F778" i="3"/>
  <c r="H778" i="3" s="1"/>
  <c r="F776" i="3"/>
  <c r="H776" i="3" s="1"/>
  <c r="K776" i="3" s="1"/>
  <c r="F775" i="3"/>
  <c r="H775" i="3" s="1"/>
  <c r="K775" i="3" s="1"/>
  <c r="F773" i="3"/>
  <c r="H773" i="3" s="1"/>
  <c r="F772" i="3"/>
  <c r="H772" i="3" s="1"/>
  <c r="K772" i="3" s="1"/>
  <c r="F770" i="3"/>
  <c r="H770" i="3" s="1"/>
  <c r="K770" i="3" s="1"/>
  <c r="F768" i="3"/>
  <c r="H768" i="3" s="1"/>
  <c r="K768" i="3" s="1"/>
  <c r="F767" i="3"/>
  <c r="H767" i="3" s="1"/>
  <c r="J767" i="3" s="1"/>
  <c r="F765" i="3"/>
  <c r="H765" i="3" s="1"/>
  <c r="K765" i="3" s="1"/>
  <c r="F763" i="3"/>
  <c r="H763" i="3" s="1"/>
  <c r="K763" i="3" s="1"/>
  <c r="F762" i="3"/>
  <c r="H762" i="3" s="1"/>
  <c r="K762" i="3" s="1"/>
  <c r="F761" i="3"/>
  <c r="H761" i="3" s="1"/>
  <c r="F760" i="3"/>
  <c r="H760" i="3" s="1"/>
  <c r="K760" i="3" s="1"/>
  <c r="F758" i="3"/>
  <c r="H758" i="3" s="1"/>
  <c r="J758" i="3" s="1"/>
  <c r="F756" i="3"/>
  <c r="H756" i="3" s="1"/>
  <c r="K756" i="3" s="1"/>
  <c r="F755" i="3"/>
  <c r="H755" i="3" s="1"/>
  <c r="F754" i="3"/>
  <c r="H754" i="3" s="1"/>
  <c r="F752" i="3"/>
  <c r="H752" i="3" s="1"/>
  <c r="J752" i="3" s="1"/>
  <c r="F750" i="3"/>
  <c r="H750" i="3" s="1"/>
  <c r="J750" i="3" s="1"/>
  <c r="F748" i="3"/>
  <c r="H748" i="3" s="1"/>
  <c r="K748" i="3" s="1"/>
  <c r="F746" i="3"/>
  <c r="H746" i="3" s="1"/>
  <c r="J746" i="3" s="1"/>
  <c r="F744" i="3"/>
  <c r="H744" i="3" s="1"/>
  <c r="K744" i="3" s="1"/>
  <c r="F743" i="3"/>
  <c r="H743" i="3" s="1"/>
  <c r="K743" i="3" s="1"/>
  <c r="F742" i="3"/>
  <c r="H742" i="3" s="1"/>
  <c r="J742" i="3" s="1"/>
  <c r="F740" i="3"/>
  <c r="H740" i="3" s="1"/>
  <c r="F739" i="3"/>
  <c r="H739" i="3" s="1"/>
  <c r="K739" i="3" s="1"/>
  <c r="F738" i="3"/>
  <c r="H738" i="3" s="1"/>
  <c r="J738" i="3" s="1"/>
  <c r="F736" i="3"/>
  <c r="H736" i="3" s="1"/>
  <c r="F734" i="3"/>
  <c r="H734" i="3" s="1"/>
  <c r="K734" i="3" s="1"/>
  <c r="F732" i="3"/>
  <c r="H732" i="3" s="1"/>
  <c r="K732" i="3" s="1"/>
  <c r="F730" i="3"/>
  <c r="H730" i="3" s="1"/>
  <c r="K730" i="3" s="1"/>
  <c r="F729" i="3"/>
  <c r="H729" i="3" s="1"/>
  <c r="F727" i="3"/>
  <c r="H727" i="3" s="1"/>
  <c r="F726" i="3"/>
  <c r="H726" i="3" s="1"/>
  <c r="K726" i="3" s="1"/>
  <c r="F725" i="3"/>
  <c r="H725" i="3" s="1"/>
  <c r="K725" i="3" s="1"/>
  <c r="F724" i="3"/>
  <c r="H724" i="3" s="1"/>
  <c r="K724" i="3" s="1"/>
  <c r="F723" i="3"/>
  <c r="H723" i="3" s="1"/>
  <c r="J723" i="3" s="1"/>
  <c r="F722" i="3"/>
  <c r="H722" i="3" s="1"/>
  <c r="K722" i="3" s="1"/>
  <c r="F721" i="3"/>
  <c r="H721" i="3" s="1"/>
  <c r="K721" i="3" s="1"/>
  <c r="F720" i="3"/>
  <c r="H720" i="3" s="1"/>
  <c r="J720" i="3" s="1"/>
  <c r="F719" i="3"/>
  <c r="H719" i="3" s="1"/>
  <c r="J719" i="3" s="1"/>
  <c r="F718" i="3"/>
  <c r="H718" i="3" s="1"/>
  <c r="K718" i="3" s="1"/>
  <c r="F717" i="3"/>
  <c r="H717" i="3" s="1"/>
  <c r="K717" i="3" s="1"/>
  <c r="F716" i="3"/>
  <c r="H716" i="3" s="1"/>
  <c r="F714" i="3"/>
  <c r="H714" i="3" s="1"/>
  <c r="K714" i="3" s="1"/>
  <c r="F713" i="3"/>
  <c r="H713" i="3" s="1"/>
  <c r="K713" i="3" s="1"/>
  <c r="F710" i="3"/>
  <c r="H710" i="3" s="1"/>
  <c r="K710" i="3" s="1"/>
  <c r="F709" i="3"/>
  <c r="H709" i="3" s="1"/>
  <c r="K709" i="3" s="1"/>
  <c r="F708" i="3"/>
  <c r="H708" i="3" s="1"/>
  <c r="F707" i="3"/>
  <c r="H707" i="3" s="1"/>
  <c r="J707" i="3" s="1"/>
  <c r="F706" i="3"/>
  <c r="H706" i="3" s="1"/>
  <c r="K706" i="3" s="1"/>
  <c r="F705" i="3"/>
  <c r="H705" i="3" s="1"/>
  <c r="K705" i="3" s="1"/>
  <c r="F704" i="3"/>
  <c r="H704" i="3" s="1"/>
  <c r="J704" i="3" s="1"/>
  <c r="F703" i="3"/>
  <c r="H703" i="3" s="1"/>
  <c r="J703" i="3" s="1"/>
  <c r="F702" i="3"/>
  <c r="H702" i="3" s="1"/>
  <c r="K702" i="3" s="1"/>
  <c r="F701" i="3"/>
  <c r="H701" i="3" s="1"/>
  <c r="K701" i="3" s="1"/>
  <c r="F700" i="3"/>
  <c r="H700" i="3" s="1"/>
  <c r="F699" i="3"/>
  <c r="H699" i="3" s="1"/>
  <c r="K699" i="3" s="1"/>
  <c r="F698" i="3"/>
  <c r="H698" i="3" s="1"/>
  <c r="J698" i="3" s="1"/>
  <c r="F697" i="3"/>
  <c r="H697" i="3" s="1"/>
  <c r="K697" i="3" s="1"/>
  <c r="F696" i="3"/>
  <c r="H696" i="3" s="1"/>
  <c r="J696" i="3" s="1"/>
  <c r="F695" i="3"/>
  <c r="H695" i="3" s="1"/>
  <c r="K695" i="3" s="1"/>
  <c r="F694" i="3"/>
  <c r="H694" i="3" s="1"/>
  <c r="K694" i="3" s="1"/>
  <c r="F693" i="3"/>
  <c r="H693" i="3" s="1"/>
  <c r="F692" i="3"/>
  <c r="H692" i="3" s="1"/>
  <c r="J692" i="3" s="1"/>
  <c r="F691" i="3"/>
  <c r="H691" i="3" s="1"/>
  <c r="K691" i="3" s="1"/>
  <c r="F690" i="3"/>
  <c r="H690" i="3" s="1"/>
  <c r="K690" i="3" s="1"/>
  <c r="F689" i="3"/>
  <c r="H689" i="3" s="1"/>
  <c r="F688" i="3"/>
  <c r="H688" i="3" s="1"/>
  <c r="K688" i="3" s="1"/>
  <c r="F687" i="3"/>
  <c r="H687" i="3" s="1"/>
  <c r="K687" i="3" s="1"/>
  <c r="F686" i="3"/>
  <c r="H686" i="3" s="1"/>
  <c r="K686" i="3" s="1"/>
  <c r="F685" i="3"/>
  <c r="H685" i="3" s="1"/>
  <c r="K685" i="3" s="1"/>
  <c r="F684" i="3"/>
  <c r="H684" i="3" s="1"/>
  <c r="K684" i="3" s="1"/>
  <c r="F683" i="3"/>
  <c r="H683" i="3" s="1"/>
  <c r="K683" i="3" s="1"/>
  <c r="F682" i="3"/>
  <c r="H682" i="3" s="1"/>
  <c r="K682" i="3" s="1"/>
  <c r="F681" i="3"/>
  <c r="H681" i="3" s="1"/>
  <c r="K681" i="3" s="1"/>
  <c r="F680" i="3"/>
  <c r="H680" i="3" s="1"/>
  <c r="J680" i="3" s="1"/>
  <c r="F679" i="3"/>
  <c r="H679" i="3" s="1"/>
  <c r="J679" i="3" s="1"/>
  <c r="F678" i="3"/>
  <c r="H678" i="3" s="1"/>
  <c r="K678" i="3" s="1"/>
  <c r="F677" i="3"/>
  <c r="H677" i="3" s="1"/>
  <c r="J677" i="3" s="1"/>
  <c r="F676" i="3"/>
  <c r="H676" i="3" s="1"/>
  <c r="F675" i="3"/>
  <c r="H675" i="3" s="1"/>
  <c r="K675" i="3" s="1"/>
  <c r="F674" i="3"/>
  <c r="H674" i="3" s="1"/>
  <c r="J674" i="3" s="1"/>
  <c r="F673" i="3"/>
  <c r="H673" i="3" s="1"/>
  <c r="F672" i="3"/>
  <c r="H672" i="3" s="1"/>
  <c r="K672" i="3" s="1"/>
  <c r="F671" i="3"/>
  <c r="H671" i="3" s="1"/>
  <c r="K671" i="3" s="1"/>
  <c r="F670" i="3"/>
  <c r="H670" i="3" s="1"/>
  <c r="K670" i="3" s="1"/>
  <c r="F669" i="3"/>
  <c r="H669" i="3" s="1"/>
  <c r="K669" i="3" s="1"/>
  <c r="F668" i="3"/>
  <c r="H668" i="3" s="1"/>
  <c r="F667" i="3"/>
  <c r="H667" i="3" s="1"/>
  <c r="K667" i="3" s="1"/>
  <c r="F666" i="3"/>
  <c r="H666" i="3" s="1"/>
  <c r="K666" i="3" s="1"/>
  <c r="F665" i="3"/>
  <c r="H665" i="3" s="1"/>
  <c r="F664" i="3"/>
  <c r="H664" i="3" s="1"/>
  <c r="J664" i="3" s="1"/>
  <c r="F663" i="3"/>
  <c r="H663" i="3" s="1"/>
  <c r="K663" i="3" s="1"/>
  <c r="F662" i="3"/>
  <c r="H662" i="3" s="1"/>
  <c r="J662" i="3" s="1"/>
  <c r="F661" i="3"/>
  <c r="H661" i="3" s="1"/>
  <c r="F660" i="3"/>
  <c r="H660" i="3" s="1"/>
  <c r="J660" i="3" s="1"/>
  <c r="F659" i="3"/>
  <c r="H659" i="3" s="1"/>
  <c r="K659" i="3" s="1"/>
  <c r="F658" i="3"/>
  <c r="H658" i="3" s="1"/>
  <c r="J658" i="3" s="1"/>
  <c r="F651" i="3"/>
  <c r="H651" i="3" s="1"/>
  <c r="F649" i="3"/>
  <c r="H649" i="3" s="1"/>
  <c r="K649" i="3" s="1"/>
  <c r="F642" i="3"/>
  <c r="H642" i="3" s="1"/>
  <c r="J642" i="3" s="1"/>
  <c r="F641" i="3"/>
  <c r="H641" i="3" s="1"/>
  <c r="K641" i="3" s="1"/>
  <c r="F640" i="3"/>
  <c r="H640" i="3" s="1"/>
  <c r="K640" i="3" s="1"/>
  <c r="F639" i="3"/>
  <c r="H639" i="3" s="1"/>
  <c r="J639" i="3" s="1"/>
  <c r="F637" i="3"/>
  <c r="H637" i="3" s="1"/>
  <c r="K637" i="3" s="1"/>
  <c r="F636" i="3"/>
  <c r="H636" i="3" s="1"/>
  <c r="K636" i="3" s="1"/>
  <c r="F635" i="3"/>
  <c r="H635" i="3" s="1"/>
  <c r="F633" i="3"/>
  <c r="H633" i="3" s="1"/>
  <c r="J633" i="3" s="1"/>
  <c r="F631" i="3"/>
  <c r="H631" i="3" s="1"/>
  <c r="K631" i="3" s="1"/>
  <c r="F629" i="3"/>
  <c r="H629" i="3" s="1"/>
  <c r="K629" i="3" s="1"/>
  <c r="F628" i="3"/>
  <c r="H628" i="3" s="1"/>
  <c r="J628" i="3" s="1"/>
  <c r="F626" i="3"/>
  <c r="H626" i="3" s="1"/>
  <c r="F625" i="3"/>
  <c r="H625" i="3" s="1"/>
  <c r="K625" i="3" s="1"/>
  <c r="F624" i="3"/>
  <c r="H624" i="3" s="1"/>
  <c r="K624" i="3" s="1"/>
  <c r="F620" i="3"/>
  <c r="H620" i="3" s="1"/>
  <c r="K620" i="3" s="1"/>
  <c r="F619" i="3"/>
  <c r="H619" i="3" s="1"/>
  <c r="K619" i="3" s="1"/>
  <c r="F618" i="3"/>
  <c r="H618" i="3" s="1"/>
  <c r="J618" i="3" s="1"/>
  <c r="F615" i="3"/>
  <c r="H615" i="3" s="1"/>
  <c r="J615" i="3" s="1"/>
  <c r="F613" i="3"/>
  <c r="H613" i="3" s="1"/>
  <c r="K613" i="3" s="1"/>
  <c r="F612" i="3"/>
  <c r="H612" i="3" s="1"/>
  <c r="F610" i="3"/>
  <c r="H610" i="3" s="1"/>
  <c r="K610" i="3" s="1"/>
  <c r="F609" i="3"/>
  <c r="H609" i="3" s="1"/>
  <c r="K609" i="3" s="1"/>
  <c r="F607" i="3"/>
  <c r="H607" i="3" s="1"/>
  <c r="K607" i="3" s="1"/>
  <c r="F604" i="3"/>
  <c r="H604" i="3" s="1"/>
  <c r="K604" i="3" s="1"/>
  <c r="F602" i="3"/>
  <c r="H602" i="3" s="1"/>
  <c r="K602" i="3" s="1"/>
  <c r="F600" i="3"/>
  <c r="H600" i="3" s="1"/>
  <c r="J600" i="3" s="1"/>
  <c r="F598" i="3"/>
  <c r="H598" i="3" s="1"/>
  <c r="F596" i="3"/>
  <c r="H596" i="3" s="1"/>
  <c r="K596" i="3" s="1"/>
  <c r="F594" i="3"/>
  <c r="H594" i="3" s="1"/>
  <c r="J594" i="3" s="1"/>
  <c r="F593" i="3"/>
  <c r="H593" i="3" s="1"/>
  <c r="K593" i="3" s="1"/>
  <c r="F591" i="3"/>
  <c r="H591" i="3" s="1"/>
  <c r="F590" i="3"/>
  <c r="H590" i="3" s="1"/>
  <c r="K590" i="3" s="1"/>
  <c r="F588" i="3"/>
  <c r="H588" i="3" s="1"/>
  <c r="K588" i="3" s="1"/>
  <c r="F586" i="3"/>
  <c r="H586" i="3" s="1"/>
  <c r="K586" i="3" s="1"/>
  <c r="F583" i="3"/>
  <c r="H583" i="3" s="1"/>
  <c r="K583" i="3" s="1"/>
  <c r="F581" i="3"/>
  <c r="H581" i="3" s="1"/>
  <c r="K581" i="3" s="1"/>
  <c r="F579" i="3"/>
  <c r="H579" i="3" s="1"/>
  <c r="J579" i="3" s="1"/>
  <c r="F577" i="3"/>
  <c r="H577" i="3" s="1"/>
  <c r="K577" i="3" s="1"/>
  <c r="F576" i="3"/>
  <c r="H576" i="3" s="1"/>
  <c r="K576" i="3" s="1"/>
  <c r="F575" i="3"/>
  <c r="H575" i="3" s="1"/>
  <c r="J575" i="3" s="1"/>
  <c r="F572" i="3"/>
  <c r="H572" i="3" s="1"/>
  <c r="J572" i="3" s="1"/>
  <c r="F571" i="3"/>
  <c r="H571" i="3" s="1"/>
  <c r="K571" i="3" s="1"/>
  <c r="F570" i="3"/>
  <c r="H570" i="3" s="1"/>
  <c r="K570" i="3" s="1"/>
  <c r="F567" i="3"/>
  <c r="H567" i="3" s="1"/>
  <c r="K567" i="3" s="1"/>
  <c r="F564" i="3"/>
  <c r="H564" i="3" s="1"/>
  <c r="K564" i="3" s="1"/>
  <c r="F562" i="3"/>
  <c r="H562" i="3" s="1"/>
  <c r="K562" i="3" s="1"/>
  <c r="F560" i="3"/>
  <c r="H560" i="3" s="1"/>
  <c r="F559" i="3"/>
  <c r="H559" i="3" s="1"/>
  <c r="K559" i="3" s="1"/>
  <c r="F558" i="3"/>
  <c r="H558" i="3" s="1"/>
  <c r="K558" i="3" s="1"/>
  <c r="F555" i="3"/>
  <c r="H555" i="3" s="1"/>
  <c r="K555" i="3" s="1"/>
  <c r="F554" i="3"/>
  <c r="H554" i="3" s="1"/>
  <c r="K554" i="3" s="1"/>
  <c r="F552" i="3"/>
  <c r="H552" i="3" s="1"/>
  <c r="F550" i="3"/>
  <c r="H550" i="3" s="1"/>
  <c r="K550" i="3" s="1"/>
  <c r="F548" i="3"/>
  <c r="H548" i="3" s="1"/>
  <c r="J548" i="3" s="1"/>
  <c r="F546" i="3"/>
  <c r="H546" i="3" s="1"/>
  <c r="K546" i="3" s="1"/>
  <c r="F544" i="3"/>
  <c r="H544" i="3" s="1"/>
  <c r="J544" i="3" s="1"/>
  <c r="F543" i="3"/>
  <c r="H543" i="3" s="1"/>
  <c r="J543" i="3" s="1"/>
  <c r="F541" i="3"/>
  <c r="H541" i="3" s="1"/>
  <c r="K541" i="3" s="1"/>
  <c r="F538" i="3"/>
  <c r="H538" i="3" s="1"/>
  <c r="F537" i="3"/>
  <c r="H537" i="3" s="1"/>
  <c r="K537" i="3" s="1"/>
  <c r="F535" i="3"/>
  <c r="H535" i="3" s="1"/>
  <c r="J535" i="3" s="1"/>
  <c r="F534" i="3"/>
  <c r="H534" i="3" s="1"/>
  <c r="K534" i="3" s="1"/>
  <c r="F533" i="3"/>
  <c r="H533" i="3" s="1"/>
  <c r="F532" i="3"/>
  <c r="H532" i="3" s="1"/>
  <c r="K532" i="3" s="1"/>
  <c r="F530" i="3"/>
  <c r="H530" i="3" s="1"/>
  <c r="J530" i="3" s="1"/>
  <c r="F529" i="3"/>
  <c r="H529" i="3" s="1"/>
  <c r="F527" i="3"/>
  <c r="H527" i="3" s="1"/>
  <c r="K527" i="3" s="1"/>
  <c r="F524" i="3"/>
  <c r="H524" i="3" s="1"/>
  <c r="J524" i="3" s="1"/>
  <c r="F522" i="3"/>
  <c r="H522" i="3" s="1"/>
  <c r="J522" i="3" s="1"/>
  <c r="F520" i="3"/>
  <c r="H520" i="3" s="1"/>
  <c r="F519" i="3"/>
  <c r="H519" i="3" s="1"/>
  <c r="K519" i="3" s="1"/>
  <c r="F518" i="3"/>
  <c r="H518" i="3" s="1"/>
  <c r="J518" i="3" s="1"/>
  <c r="F517" i="3"/>
  <c r="H517" i="3" s="1"/>
  <c r="J517" i="3" s="1"/>
  <c r="F514" i="3"/>
  <c r="H514" i="3" s="1"/>
  <c r="F513" i="3"/>
  <c r="H513" i="3" s="1"/>
  <c r="F512" i="3"/>
  <c r="H512" i="3" s="1"/>
  <c r="J512" i="3" s="1"/>
  <c r="F511" i="3"/>
  <c r="H511" i="3" s="1"/>
  <c r="J511" i="3" s="1"/>
  <c r="F508" i="3"/>
  <c r="H508" i="3" s="1"/>
  <c r="F507" i="3"/>
  <c r="H507" i="3" s="1"/>
  <c r="J507" i="3" s="1"/>
  <c r="F506" i="3"/>
  <c r="H506" i="3" s="1"/>
  <c r="K506" i="3" s="1"/>
  <c r="F505" i="3"/>
  <c r="H505" i="3" s="1"/>
  <c r="J505" i="3" s="1"/>
  <c r="F502" i="3"/>
  <c r="H502" i="3" s="1"/>
  <c r="F501" i="3"/>
  <c r="H501" i="3" s="1"/>
  <c r="K501" i="3" s="1"/>
  <c r="F499" i="3"/>
  <c r="H499" i="3" s="1"/>
  <c r="K499" i="3" s="1"/>
  <c r="F498" i="3"/>
  <c r="H498" i="3" s="1"/>
  <c r="J498" i="3" s="1"/>
  <c r="F496" i="3"/>
  <c r="H496" i="3" s="1"/>
  <c r="F494" i="3"/>
  <c r="H494" i="3" s="1"/>
  <c r="K494" i="3" s="1"/>
  <c r="F493" i="3"/>
  <c r="H493" i="3" s="1"/>
  <c r="J493" i="3" s="1"/>
  <c r="F491" i="3"/>
  <c r="H491" i="3" s="1"/>
  <c r="J491" i="3" s="1"/>
  <c r="F490" i="3"/>
  <c r="H490" i="3" s="1"/>
  <c r="F488" i="3"/>
  <c r="H488" i="3" s="1"/>
  <c r="F486" i="3"/>
  <c r="H486" i="3" s="1"/>
  <c r="J486" i="3" s="1"/>
  <c r="F484" i="3"/>
  <c r="H484" i="3" s="1"/>
  <c r="J484" i="3" s="1"/>
  <c r="F482" i="3"/>
  <c r="H482" i="3" s="1"/>
  <c r="F481" i="3"/>
  <c r="H481" i="3" s="1"/>
  <c r="F479" i="3"/>
  <c r="H479" i="3" s="1"/>
  <c r="F476" i="3"/>
  <c r="H476" i="3" s="1"/>
  <c r="J476" i="3" s="1"/>
  <c r="F474" i="3"/>
  <c r="H474" i="3" s="1"/>
  <c r="F471" i="3"/>
  <c r="H471" i="3" s="1"/>
  <c r="K471" i="3" s="1"/>
  <c r="F469" i="3"/>
  <c r="H469" i="3" s="1"/>
  <c r="K469" i="3" s="1"/>
  <c r="F467" i="3"/>
  <c r="H467" i="3" s="1"/>
  <c r="J467" i="3" s="1"/>
  <c r="F465" i="3"/>
  <c r="H465" i="3" s="1"/>
  <c r="F463" i="3"/>
  <c r="H463" i="3" s="1"/>
  <c r="K463" i="3" s="1"/>
  <c r="F461" i="3"/>
  <c r="H461" i="3" s="1"/>
  <c r="J461" i="3" s="1"/>
  <c r="F459" i="3"/>
  <c r="H459" i="3" s="1"/>
  <c r="J459" i="3" s="1"/>
  <c r="F457" i="3"/>
  <c r="H457" i="3" s="1"/>
  <c r="F455" i="3"/>
  <c r="H455" i="3" s="1"/>
  <c r="F453" i="3"/>
  <c r="H453" i="3" s="1"/>
  <c r="K453" i="3" s="1"/>
  <c r="F452" i="3"/>
  <c r="H452" i="3" s="1"/>
  <c r="J452" i="3" s="1"/>
  <c r="F451" i="3"/>
  <c r="H451" i="3" s="1"/>
  <c r="F446" i="3"/>
  <c r="H446" i="3" s="1"/>
  <c r="F444" i="3"/>
  <c r="H444" i="3" s="1"/>
  <c r="F442" i="3"/>
  <c r="H442" i="3" s="1"/>
  <c r="J442" i="3" s="1"/>
  <c r="F436" i="3"/>
  <c r="H436" i="3" s="1"/>
  <c r="F434" i="3"/>
  <c r="H434" i="3" s="1"/>
  <c r="K434" i="3" s="1"/>
  <c r="F432" i="3"/>
  <c r="H432" i="3" s="1"/>
  <c r="K432" i="3" s="1"/>
  <c r="F429" i="3"/>
  <c r="H429" i="3" s="1"/>
  <c r="J429" i="3" s="1"/>
  <c r="F425" i="3"/>
  <c r="H425" i="3" s="1"/>
  <c r="F405" i="3"/>
  <c r="H405" i="3" s="1"/>
  <c r="K405" i="3" s="1"/>
  <c r="F403" i="3"/>
  <c r="H403" i="3" s="1"/>
  <c r="F401" i="3"/>
  <c r="H401" i="3" s="1"/>
  <c r="J401" i="3" s="1"/>
  <c r="F399" i="3"/>
  <c r="H399" i="3" s="1"/>
  <c r="F397" i="3"/>
  <c r="H397" i="3" s="1"/>
  <c r="F394" i="3"/>
  <c r="H394" i="3" s="1"/>
  <c r="K394" i="3" s="1"/>
  <c r="F390" i="3"/>
  <c r="H390" i="3" s="1"/>
  <c r="J390" i="3" s="1"/>
  <c r="F388" i="3"/>
  <c r="H388" i="3" s="1"/>
  <c r="F386" i="3"/>
  <c r="H386" i="3" s="1"/>
  <c r="J386" i="3" s="1"/>
  <c r="F385" i="3"/>
  <c r="H385" i="3" s="1"/>
  <c r="K385" i="3" s="1"/>
  <c r="F384" i="3"/>
  <c r="H384" i="3" s="1"/>
  <c r="J384" i="3" s="1"/>
  <c r="F383" i="3"/>
  <c r="H383" i="3" s="1"/>
  <c r="F380" i="3"/>
  <c r="H380" i="3" s="1"/>
  <c r="K380" i="3" s="1"/>
  <c r="F378" i="3"/>
  <c r="H378" i="3" s="1"/>
  <c r="F374" i="3"/>
  <c r="H374" i="3" s="1"/>
  <c r="K374" i="3" s="1"/>
  <c r="F372" i="3"/>
  <c r="F371" i="3"/>
  <c r="F369" i="3"/>
  <c r="F368" i="3"/>
  <c r="F367" i="3"/>
  <c r="F366" i="3"/>
  <c r="F365" i="3"/>
  <c r="F364" i="3"/>
  <c r="F362" i="3"/>
  <c r="F361" i="3"/>
  <c r="F360" i="3"/>
  <c r="F359" i="3"/>
  <c r="F358" i="3"/>
  <c r="F357" i="3"/>
  <c r="F355" i="3"/>
  <c r="H355" i="3" s="1"/>
  <c r="F354" i="3"/>
  <c r="H354" i="3" s="1"/>
  <c r="F353" i="3"/>
  <c r="H353" i="3" s="1"/>
  <c r="F352" i="3"/>
  <c r="H352" i="3" s="1"/>
  <c r="F351" i="3"/>
  <c r="H351" i="3" s="1"/>
  <c r="F350" i="3"/>
  <c r="H350" i="3" s="1"/>
  <c r="F347" i="3"/>
  <c r="H347" i="3" s="1"/>
  <c r="K347" i="3" s="1"/>
  <c r="F345" i="3"/>
  <c r="H345" i="3" s="1"/>
  <c r="F343" i="3"/>
  <c r="H343" i="3" s="1"/>
  <c r="K343" i="3" s="1"/>
  <c r="F341" i="3"/>
  <c r="H341" i="3" s="1"/>
  <c r="F339" i="3"/>
  <c r="H339" i="3" s="1"/>
  <c r="K339" i="3" s="1"/>
  <c r="F337" i="3"/>
  <c r="H337" i="3" s="1"/>
  <c r="K337" i="3" s="1"/>
  <c r="F335" i="3"/>
  <c r="H335" i="3" s="1"/>
  <c r="J335" i="3" s="1"/>
  <c r="F334" i="3"/>
  <c r="H334" i="3" s="1"/>
  <c r="K334" i="3" s="1"/>
  <c r="F333" i="3"/>
  <c r="H333" i="3" s="1"/>
  <c r="F332" i="3"/>
  <c r="H332" i="3" s="1"/>
  <c r="K332" i="3" s="1"/>
  <c r="F330" i="3"/>
  <c r="H330" i="3" s="1"/>
  <c r="F329" i="3"/>
  <c r="H329" i="3" s="1"/>
  <c r="J329" i="3" s="1"/>
  <c r="F327" i="3"/>
  <c r="H327" i="3" s="1"/>
  <c r="J327" i="3" s="1"/>
  <c r="F325" i="3"/>
  <c r="H325" i="3" s="1"/>
  <c r="K325" i="3" s="1"/>
  <c r="F323" i="3"/>
  <c r="H323" i="3" s="1"/>
  <c r="K323" i="3" s="1"/>
  <c r="F321" i="3"/>
  <c r="H321" i="3" s="1"/>
  <c r="F319" i="3"/>
  <c r="H319" i="3" s="1"/>
  <c r="K319" i="3" s="1"/>
  <c r="F317" i="3"/>
  <c r="H317" i="3" s="1"/>
  <c r="F315" i="3"/>
  <c r="H315" i="3" s="1"/>
  <c r="K315" i="3" s="1"/>
  <c r="F313" i="3"/>
  <c r="H313" i="3" s="1"/>
  <c r="F311" i="3"/>
  <c r="H311" i="3" s="1"/>
  <c r="J311" i="3" s="1"/>
  <c r="F310" i="3"/>
  <c r="H310" i="3" s="1"/>
  <c r="J310" i="3" s="1"/>
  <c r="F308" i="3"/>
  <c r="H308" i="3" s="1"/>
  <c r="F307" i="3"/>
  <c r="H307" i="3" s="1"/>
  <c r="K307" i="3" s="1"/>
  <c r="F305" i="3"/>
  <c r="H305" i="3" s="1"/>
  <c r="K305" i="3" s="1"/>
  <c r="F304" i="3"/>
  <c r="H304" i="3" s="1"/>
  <c r="F302" i="3"/>
  <c r="H302" i="3" s="1"/>
  <c r="J302" i="3" s="1"/>
  <c r="F300" i="3"/>
  <c r="H300" i="3" s="1"/>
  <c r="K300" i="3" s="1"/>
  <c r="F299" i="3"/>
  <c r="H299" i="3" s="1"/>
  <c r="F297" i="3"/>
  <c r="H297" i="3" s="1"/>
  <c r="K297" i="3" s="1"/>
  <c r="F295" i="3"/>
  <c r="H295" i="3" s="1"/>
  <c r="K295" i="3" s="1"/>
  <c r="F293" i="3"/>
  <c r="H293" i="3" s="1"/>
  <c r="K293" i="3" s="1"/>
  <c r="F292" i="3"/>
  <c r="H292" i="3" s="1"/>
  <c r="F290" i="3"/>
  <c r="H290" i="3" s="1"/>
  <c r="F288" i="3"/>
  <c r="H288" i="3" s="1"/>
  <c r="F287" i="3"/>
  <c r="H287" i="3" s="1"/>
  <c r="F286" i="3"/>
  <c r="H286" i="3" s="1"/>
  <c r="F285" i="3"/>
  <c r="H285" i="3" s="1"/>
  <c r="F284" i="3"/>
  <c r="H284" i="3" s="1"/>
  <c r="F281" i="3"/>
  <c r="H281" i="3" s="1"/>
  <c r="J281" i="3" s="1"/>
  <c r="F280" i="3"/>
  <c r="H280" i="3" s="1"/>
  <c r="F278" i="3"/>
  <c r="H278" i="3" s="1"/>
  <c r="F277" i="3"/>
  <c r="H277" i="3" s="1"/>
  <c r="F276" i="3"/>
  <c r="H276" i="3" s="1"/>
  <c r="F275" i="3"/>
  <c r="H275" i="3" s="1"/>
  <c r="F274" i="3"/>
  <c r="H274" i="3" s="1"/>
  <c r="F271" i="3"/>
  <c r="H271" i="3" s="1"/>
  <c r="J271" i="3" s="1"/>
  <c r="F270" i="3"/>
  <c r="H270" i="3" s="1"/>
  <c r="J270" i="3" s="1"/>
  <c r="F268" i="3"/>
  <c r="H268" i="3" s="1"/>
  <c r="F267" i="3"/>
  <c r="H267" i="3" s="1"/>
  <c r="F266" i="3"/>
  <c r="H266" i="3" s="1"/>
  <c r="F265" i="3"/>
  <c r="H265" i="3" s="1"/>
  <c r="F264" i="3"/>
  <c r="H264" i="3" s="1"/>
  <c r="F261" i="3"/>
  <c r="H261" i="3" s="1"/>
  <c r="K261" i="3" s="1"/>
  <c r="F260" i="3"/>
  <c r="H260" i="3" s="1"/>
  <c r="K260" i="3" s="1"/>
  <c r="F258" i="3"/>
  <c r="H258" i="3" s="1"/>
  <c r="F257" i="3"/>
  <c r="H257" i="3" s="1"/>
  <c r="F256" i="3"/>
  <c r="H256" i="3" s="1"/>
  <c r="F255" i="3"/>
  <c r="H255" i="3" s="1"/>
  <c r="F254" i="3"/>
  <c r="H254" i="3" s="1"/>
  <c r="F251" i="3"/>
  <c r="H251" i="3" s="1"/>
  <c r="K251" i="3" s="1"/>
  <c r="F250" i="3"/>
  <c r="H250" i="3" s="1"/>
  <c r="F248" i="3"/>
  <c r="H248" i="3" s="1"/>
  <c r="K248" i="3" s="1"/>
  <c r="F246" i="3"/>
  <c r="H246" i="3" s="1"/>
  <c r="F244" i="3"/>
  <c r="H244" i="3" s="1"/>
  <c r="J244" i="3" s="1"/>
  <c r="F243" i="3"/>
  <c r="H243" i="3" s="1"/>
  <c r="K243" i="3" s="1"/>
  <c r="F241" i="3"/>
  <c r="H241" i="3" s="1"/>
  <c r="J241" i="3" s="1"/>
  <c r="F239" i="3"/>
  <c r="H239" i="3" s="1"/>
  <c r="K239" i="3" s="1"/>
  <c r="F237" i="3"/>
  <c r="H237" i="3" s="1"/>
  <c r="K237" i="3" s="1"/>
  <c r="F235" i="3"/>
  <c r="H235" i="3" s="1"/>
  <c r="F234" i="3"/>
  <c r="H234" i="3" s="1"/>
  <c r="K234" i="3" s="1"/>
  <c r="F233" i="3"/>
  <c r="H233" i="3" s="1"/>
  <c r="K233" i="3" s="1"/>
  <c r="F231" i="3"/>
  <c r="H231" i="3" s="1"/>
  <c r="K231" i="3" s="1"/>
  <c r="F229" i="3"/>
  <c r="H229" i="3" s="1"/>
  <c r="K229" i="3" s="1"/>
  <c r="F9" i="3"/>
  <c r="H9" i="3" s="1"/>
  <c r="K9" i="3" s="1"/>
  <c r="F13" i="3"/>
  <c r="H13" i="3" s="1"/>
  <c r="F16" i="3"/>
  <c r="H16" i="3" s="1"/>
  <c r="K16" i="3" s="1"/>
  <c r="F15" i="3"/>
  <c r="H15" i="3" s="1"/>
  <c r="F25" i="3"/>
  <c r="H25" i="3" s="1"/>
  <c r="K25" i="3" s="1"/>
  <c r="F24" i="3"/>
  <c r="H24" i="3" s="1"/>
  <c r="J24" i="3" s="1"/>
  <c r="F23" i="3"/>
  <c r="H23" i="3" s="1"/>
  <c r="K23" i="3" s="1"/>
  <c r="F22" i="3"/>
  <c r="H22" i="3" s="1"/>
  <c r="F21" i="3"/>
  <c r="H21" i="3" s="1"/>
  <c r="J21" i="3" s="1"/>
  <c r="F20" i="3"/>
  <c r="H20" i="3" s="1"/>
  <c r="K20" i="3" s="1"/>
  <c r="F29" i="3"/>
  <c r="H29" i="3" s="1"/>
  <c r="K29" i="3" s="1"/>
  <c r="F33" i="3"/>
  <c r="H33" i="3" s="1"/>
  <c r="F37" i="3"/>
  <c r="H37" i="3" s="1"/>
  <c r="F41" i="3"/>
  <c r="H41" i="3" s="1"/>
  <c r="F45" i="3"/>
  <c r="H45" i="3" s="1"/>
  <c r="J45" i="3" s="1"/>
  <c r="F49" i="3"/>
  <c r="H49" i="3" s="1"/>
  <c r="F57" i="3"/>
  <c r="H57" i="3" s="1"/>
  <c r="F56" i="3"/>
  <c r="H56" i="3" s="1"/>
  <c r="J56" i="3" s="1"/>
  <c r="F55" i="3"/>
  <c r="H55" i="3" s="1"/>
  <c r="K55" i="3" s="1"/>
  <c r="F54" i="3"/>
  <c r="H54" i="3" s="1"/>
  <c r="J54" i="3" s="1"/>
  <c r="F53" i="3"/>
  <c r="H53" i="3" s="1"/>
  <c r="F61" i="3"/>
  <c r="H61" i="3" s="1"/>
  <c r="K61" i="3" s="1"/>
  <c r="F60" i="3"/>
  <c r="H60" i="3" s="1"/>
  <c r="K60" i="3" s="1"/>
  <c r="F64" i="3"/>
  <c r="H64" i="3" s="1"/>
  <c r="F63" i="3"/>
  <c r="H63" i="3" s="1"/>
  <c r="K63" i="3" s="1"/>
  <c r="F67" i="3"/>
  <c r="H67" i="3" s="1"/>
  <c r="F66" i="3"/>
  <c r="H66" i="3" s="1"/>
  <c r="K66" i="3" s="1"/>
  <c r="F72" i="3"/>
  <c r="H72" i="3" s="1"/>
  <c r="F71" i="3"/>
  <c r="H71" i="3" s="1"/>
  <c r="F70" i="3"/>
  <c r="H70" i="3" s="1"/>
  <c r="J70" i="3" s="1"/>
  <c r="F76" i="3"/>
  <c r="H76" i="3" s="1"/>
  <c r="J76" i="3" s="1"/>
  <c r="F80" i="3"/>
  <c r="H80" i="3" s="1"/>
  <c r="F90" i="3"/>
  <c r="H90" i="3" s="1"/>
  <c r="J90" i="3" s="1"/>
  <c r="F89" i="3"/>
  <c r="H89" i="3" s="1"/>
  <c r="F88" i="3"/>
  <c r="H88" i="3" s="1"/>
  <c r="J88" i="3" s="1"/>
  <c r="F87" i="3"/>
  <c r="H87" i="3" s="1"/>
  <c r="J87" i="3" s="1"/>
  <c r="F86" i="3"/>
  <c r="H86" i="3" s="1"/>
  <c r="K86" i="3" s="1"/>
  <c r="F85" i="3"/>
  <c r="H85" i="3" s="1"/>
  <c r="K85" i="3" s="1"/>
  <c r="F84" i="3"/>
  <c r="H84" i="3" s="1"/>
  <c r="J84" i="3" s="1"/>
  <c r="F92" i="3"/>
  <c r="H92" i="3" s="1"/>
  <c r="F94" i="3"/>
  <c r="H94" i="3" s="1"/>
  <c r="K94" i="3" s="1"/>
  <c r="F98" i="3"/>
  <c r="H98" i="3" s="1"/>
  <c r="F102" i="3"/>
  <c r="H102" i="3" s="1"/>
  <c r="K102" i="3" s="1"/>
  <c r="F111" i="3"/>
  <c r="H111" i="3" s="1"/>
  <c r="F110" i="3"/>
  <c r="H110" i="3" s="1"/>
  <c r="K110" i="3" s="1"/>
  <c r="F109" i="3"/>
  <c r="H109" i="3" s="1"/>
  <c r="J109" i="3" s="1"/>
  <c r="F108" i="3"/>
  <c r="H108" i="3" s="1"/>
  <c r="J108" i="3" s="1"/>
  <c r="F107" i="3"/>
  <c r="H107" i="3" s="1"/>
  <c r="F106" i="3"/>
  <c r="H106" i="3" s="1"/>
  <c r="K106" i="3" s="1"/>
  <c r="F113" i="3"/>
  <c r="H113" i="3" s="1"/>
  <c r="K113" i="3" s="1"/>
  <c r="F116" i="3"/>
  <c r="H116" i="3" s="1"/>
  <c r="K116" i="3" s="1"/>
  <c r="F120" i="3"/>
  <c r="H120" i="3" s="1"/>
  <c r="K120" i="3" s="1"/>
  <c r="F124" i="3"/>
  <c r="H124" i="3" s="1"/>
  <c r="K124" i="3" s="1"/>
  <c r="F131" i="3"/>
  <c r="H131" i="3" s="1"/>
  <c r="F130" i="3"/>
  <c r="H130" i="3" s="1"/>
  <c r="K130" i="3" s="1"/>
  <c r="F129" i="3"/>
  <c r="H129" i="3" s="1"/>
  <c r="K129" i="3" s="1"/>
  <c r="F128" i="3"/>
  <c r="H128" i="3" s="1"/>
  <c r="K128" i="3" s="1"/>
  <c r="F127" i="3"/>
  <c r="H127" i="3" s="1"/>
  <c r="F126" i="3"/>
  <c r="H126" i="3" s="1"/>
  <c r="K126" i="3" s="1"/>
  <c r="F135" i="3"/>
  <c r="H135" i="3" s="1"/>
  <c r="J135" i="3" s="1"/>
  <c r="F139" i="3"/>
  <c r="H139" i="3" s="1"/>
  <c r="J139" i="3" s="1"/>
  <c r="F141" i="3"/>
  <c r="H141" i="3" s="1"/>
  <c r="J141" i="3" s="1"/>
  <c r="F152" i="3"/>
  <c r="H152" i="3" s="1"/>
  <c r="K152" i="3" s="1"/>
  <c r="F151" i="3"/>
  <c r="H151" i="3" s="1"/>
  <c r="F150" i="3"/>
  <c r="H150" i="3" s="1"/>
  <c r="J150" i="3" s="1"/>
  <c r="F149" i="3"/>
  <c r="H149" i="3" s="1"/>
  <c r="F148" i="3"/>
  <c r="H148" i="3" s="1"/>
  <c r="K148" i="3" s="1"/>
  <c r="F147" i="3"/>
  <c r="H147" i="3" s="1"/>
  <c r="K147" i="3" s="1"/>
  <c r="F146" i="3"/>
  <c r="H146" i="3" s="1"/>
  <c r="K146" i="3" s="1"/>
  <c r="F145" i="3"/>
  <c r="H145" i="3" s="1"/>
  <c r="F144" i="3"/>
  <c r="H144" i="3" s="1"/>
  <c r="J144" i="3" s="1"/>
  <c r="F154" i="3"/>
  <c r="H154" i="3" s="1"/>
  <c r="K154" i="3" s="1"/>
  <c r="F156" i="3"/>
  <c r="H156" i="3" s="1"/>
  <c r="F158" i="3"/>
  <c r="H158" i="3" s="1"/>
  <c r="F160" i="3"/>
  <c r="H160" i="3" s="1"/>
  <c r="J160" i="3" s="1"/>
  <c r="F162" i="3"/>
  <c r="H162" i="3" s="1"/>
  <c r="F164" i="3"/>
  <c r="H164" i="3" s="1"/>
  <c r="K164" i="3" s="1"/>
  <c r="F166" i="3"/>
  <c r="H166" i="3" s="1"/>
  <c r="F168" i="3"/>
  <c r="H168" i="3" s="1"/>
  <c r="K168" i="3" s="1"/>
  <c r="F170" i="3"/>
  <c r="H170" i="3" s="1"/>
  <c r="K170" i="3" s="1"/>
  <c r="F172" i="3"/>
  <c r="H172" i="3" s="1"/>
  <c r="F174" i="3"/>
  <c r="H174" i="3" s="1"/>
  <c r="F176" i="3"/>
  <c r="H176" i="3" s="1"/>
  <c r="K176" i="3" s="1"/>
  <c r="F178" i="3"/>
  <c r="H178" i="3" s="1"/>
  <c r="F180" i="3"/>
  <c r="H180" i="3" s="1"/>
  <c r="J180" i="3" s="1"/>
  <c r="F184" i="3"/>
  <c r="H184" i="3" s="1"/>
  <c r="K184" i="3" s="1"/>
  <c r="K1062" i="3"/>
  <c r="J1062" i="3"/>
  <c r="K1048" i="3"/>
  <c r="J1048" i="3"/>
  <c r="K1046" i="3"/>
  <c r="K1041" i="3"/>
  <c r="K1035" i="3"/>
  <c r="J1035" i="3"/>
  <c r="K1031" i="3"/>
  <c r="J1031" i="3"/>
  <c r="K1023" i="3"/>
  <c r="J1023" i="3"/>
  <c r="K1010" i="3"/>
  <c r="J1010" i="3"/>
  <c r="K1000" i="3"/>
  <c r="J1000" i="3"/>
  <c r="K988" i="3"/>
  <c r="J988" i="3"/>
  <c r="K968" i="3"/>
  <c r="J968" i="3"/>
  <c r="K954" i="3"/>
  <c r="K950" i="3"/>
  <c r="K917" i="3"/>
  <c r="J917" i="3"/>
  <c r="K904" i="3"/>
  <c r="J904" i="3"/>
  <c r="J903" i="3"/>
  <c r="K900" i="3"/>
  <c r="J900" i="3"/>
  <c r="K893" i="3"/>
  <c r="J893" i="3"/>
  <c r="K892" i="3"/>
  <c r="K879" i="3"/>
  <c r="J879" i="3"/>
  <c r="K863" i="3"/>
  <c r="J863" i="3"/>
  <c r="J856" i="3"/>
  <c r="K848" i="3"/>
  <c r="J848" i="3"/>
  <c r="K835" i="3"/>
  <c r="J835" i="3"/>
  <c r="J828" i="3"/>
  <c r="K808" i="3"/>
  <c r="J808" i="3"/>
  <c r="K804" i="3"/>
  <c r="J804" i="3"/>
  <c r="K796" i="3"/>
  <c r="K778" i="3"/>
  <c r="J778" i="3"/>
  <c r="J772" i="3"/>
  <c r="K754" i="3"/>
  <c r="J754" i="3"/>
  <c r="K746" i="3"/>
  <c r="K740" i="3"/>
  <c r="J740" i="3"/>
  <c r="K727" i="3"/>
  <c r="J727" i="3"/>
  <c r="K723" i="3"/>
  <c r="K719" i="3"/>
  <c r="J718" i="3"/>
  <c r="K700" i="3"/>
  <c r="J700" i="3"/>
  <c r="K692" i="3"/>
  <c r="K676" i="3"/>
  <c r="J676" i="3"/>
  <c r="J672" i="3"/>
  <c r="K668" i="3"/>
  <c r="J668" i="3"/>
  <c r="K660" i="3"/>
  <c r="K626" i="3"/>
  <c r="J626" i="3"/>
  <c r="J619" i="3"/>
  <c r="K612" i="3"/>
  <c r="J612" i="3"/>
  <c r="K594" i="3"/>
  <c r="J581" i="3"/>
  <c r="J567" i="3"/>
  <c r="K552" i="3"/>
  <c r="J552" i="3"/>
  <c r="K544" i="3"/>
  <c r="J537" i="3"/>
  <c r="K535" i="3"/>
  <c r="K524" i="3"/>
  <c r="K522" i="3"/>
  <c r="K479" i="3"/>
  <c r="J479" i="3"/>
  <c r="K444" i="3"/>
  <c r="J444" i="3"/>
  <c r="J432" i="3"/>
  <c r="K403" i="3"/>
  <c r="J403" i="3"/>
  <c r="J394" i="3"/>
  <c r="K390" i="3"/>
  <c r="K378" i="3"/>
  <c r="J378" i="3"/>
  <c r="K302" i="3"/>
  <c r="J300" i="3"/>
  <c r="J295" i="3"/>
  <c r="K241" i="3"/>
  <c r="J217" i="3"/>
  <c r="K172" i="3"/>
  <c r="J172" i="3"/>
  <c r="K156" i="3"/>
  <c r="J156" i="3"/>
  <c r="J124" i="3"/>
  <c r="J110" i="3"/>
  <c r="K71" i="3"/>
  <c r="J71" i="3"/>
  <c r="J9" i="3"/>
  <c r="K37" i="3"/>
  <c r="J37" i="3"/>
  <c r="K57" i="3"/>
  <c r="J57" i="3"/>
  <c r="K56" i="3"/>
  <c r="K53" i="3"/>
  <c r="J53" i="3"/>
  <c r="K978" i="3"/>
  <c r="K708" i="3"/>
  <c r="J708" i="3"/>
  <c r="K704" i="3"/>
  <c r="J701" i="3"/>
  <c r="H373" i="3"/>
  <c r="J86" i="3" l="1"/>
  <c r="J625" i="3"/>
  <c r="J765" i="3"/>
  <c r="L765" i="3" s="1"/>
  <c r="K21" i="3"/>
  <c r="L21" i="3" s="1"/>
  <c r="J564" i="3"/>
  <c r="J25" i="3"/>
  <c r="K452" i="3"/>
  <c r="K467" i="3"/>
  <c r="L467" i="3" s="1"/>
  <c r="J469" i="3"/>
  <c r="L469" i="3" s="1"/>
  <c r="K90" i="3"/>
  <c r="L90" i="3" s="1"/>
  <c r="J94" i="3"/>
  <c r="L94" i="3" s="1"/>
  <c r="K639" i="3"/>
  <c r="L639" i="3" s="1"/>
  <c r="J649" i="3"/>
  <c r="L649" i="3" s="1"/>
  <c r="J790" i="3"/>
  <c r="J926" i="3"/>
  <c r="L926" i="3" s="1"/>
  <c r="J315" i="3"/>
  <c r="L315" i="3" s="1"/>
  <c r="K139" i="3"/>
  <c r="L139" i="3" s="1"/>
  <c r="K498" i="3"/>
  <c r="L498" i="3" s="1"/>
  <c r="K939" i="3"/>
  <c r="L939" i="3" s="1"/>
  <c r="J763" i="3"/>
  <c r="L763" i="3" s="1"/>
  <c r="K929" i="3"/>
  <c r="L929" i="3" s="1"/>
  <c r="J930" i="3"/>
  <c r="L930" i="3" s="1"/>
  <c r="J128" i="3"/>
  <c r="L128" i="3" s="1"/>
  <c r="J937" i="3"/>
  <c r="L937" i="3" s="1"/>
  <c r="K486" i="3"/>
  <c r="L486" i="3" s="1"/>
  <c r="J709" i="3"/>
  <c r="L709" i="3" s="1"/>
  <c r="J146" i="3"/>
  <c r="L146" i="3" s="1"/>
  <c r="J499" i="3"/>
  <c r="L499" i="3" s="1"/>
  <c r="J684" i="3"/>
  <c r="L684" i="3" s="1"/>
  <c r="J818" i="3"/>
  <c r="K861" i="3"/>
  <c r="L861" i="3" s="1"/>
  <c r="K1016" i="3"/>
  <c r="L1016" i="3" s="1"/>
  <c r="K484" i="3"/>
  <c r="K977" i="3"/>
  <c r="L977" i="3" s="1"/>
  <c r="K511" i="3"/>
  <c r="L511" i="3" s="1"/>
  <c r="J820" i="3"/>
  <c r="L820" i="3" s="1"/>
  <c r="K87" i="3"/>
  <c r="L87" i="3" s="1"/>
  <c r="K707" i="3"/>
  <c r="K807" i="3"/>
  <c r="L807" i="3" s="1"/>
  <c r="K150" i="3"/>
  <c r="L150" i="3" s="1"/>
  <c r="K512" i="3"/>
  <c r="L512" i="3" s="1"/>
  <c r="K996" i="3"/>
  <c r="L996" i="3" s="1"/>
  <c r="L56" i="3"/>
  <c r="J506" i="3"/>
  <c r="L506" i="3" s="1"/>
  <c r="J590" i="3"/>
  <c r="L590" i="3" s="1"/>
  <c r="J714" i="3"/>
  <c r="L714" i="3" s="1"/>
  <c r="K872" i="3"/>
  <c r="L872" i="3" s="1"/>
  <c r="K180" i="3"/>
  <c r="L180" i="3" s="1"/>
  <c r="J532" i="3"/>
  <c r="L532" i="3" s="1"/>
  <c r="K575" i="3"/>
  <c r="L575" i="3" s="1"/>
  <c r="J688" i="3"/>
  <c r="L688" i="3" s="1"/>
  <c r="J260" i="3"/>
  <c r="L260" i="3" s="1"/>
  <c r="K335" i="3"/>
  <c r="L335" i="3" s="1"/>
  <c r="K493" i="3"/>
  <c r="L493" i="3" s="1"/>
  <c r="K518" i="3"/>
  <c r="L518" i="3" s="1"/>
  <c r="K633" i="3"/>
  <c r="L633" i="3" s="1"/>
  <c r="K664" i="3"/>
  <c r="L664" i="3" s="1"/>
  <c r="K680" i="3"/>
  <c r="L680" i="3" s="1"/>
  <c r="K696" i="3"/>
  <c r="L696" i="3" s="1"/>
  <c r="K841" i="3"/>
  <c r="L841" i="3" s="1"/>
  <c r="K934" i="3"/>
  <c r="L934" i="3" s="1"/>
  <c r="J234" i="3"/>
  <c r="L234" i="3" s="1"/>
  <c r="J385" i="3"/>
  <c r="L385" i="3" s="1"/>
  <c r="J164" i="3"/>
  <c r="L164" i="3" s="1"/>
  <c r="J559" i="3"/>
  <c r="L559" i="3" s="1"/>
  <c r="J734" i="3"/>
  <c r="L734" i="3" s="1"/>
  <c r="J760" i="3"/>
  <c r="L760" i="3" s="1"/>
  <c r="J886" i="3"/>
  <c r="L886" i="3" s="1"/>
  <c r="J944" i="3"/>
  <c r="L944" i="3" s="1"/>
  <c r="J983" i="3"/>
  <c r="L983" i="3" s="1"/>
  <c r="J1004" i="3"/>
  <c r="L1004" i="3" s="1"/>
  <c r="J974" i="3"/>
  <c r="L974" i="3" s="1"/>
  <c r="J1054" i="3"/>
  <c r="L1054" i="3" s="1"/>
  <c r="J248" i="3"/>
  <c r="L248" i="3" s="1"/>
  <c r="J323" i="3"/>
  <c r="L323" i="3" s="1"/>
  <c r="K461" i="3"/>
  <c r="L461" i="3" s="1"/>
  <c r="J604" i="3"/>
  <c r="L604" i="3" s="1"/>
  <c r="J813" i="3"/>
  <c r="L813" i="3" s="1"/>
  <c r="J909" i="3"/>
  <c r="L909" i="3" s="1"/>
  <c r="J975" i="3"/>
  <c r="L975" i="3" s="1"/>
  <c r="K1028" i="3"/>
  <c r="L1028" i="3" s="1"/>
  <c r="J106" i="3"/>
  <c r="L106" i="3" s="1"/>
  <c r="J343" i="3"/>
  <c r="L343" i="3" s="1"/>
  <c r="J453" i="3"/>
  <c r="L453" i="3" s="1"/>
  <c r="J596" i="3"/>
  <c r="L596" i="3" s="1"/>
  <c r="J63" i="3"/>
  <c r="J293" i="3"/>
  <c r="L293" i="3" s="1"/>
  <c r="K384" i="3"/>
  <c r="L384" i="3" s="1"/>
  <c r="K618" i="3"/>
  <c r="L618" i="3" s="1"/>
  <c r="J971" i="3"/>
  <c r="L971" i="3" s="1"/>
  <c r="J334" i="3"/>
  <c r="L334" i="3" s="1"/>
  <c r="K491" i="3"/>
  <c r="L491" i="3" s="1"/>
  <c r="K642" i="3"/>
  <c r="L642" i="3" s="1"/>
  <c r="K703" i="3"/>
  <c r="L703" i="3" s="1"/>
  <c r="K530" i="3"/>
  <c r="L530" i="3" s="1"/>
  <c r="J933" i="3"/>
  <c r="L933" i="3" s="1"/>
  <c r="K758" i="3"/>
  <c r="L758" i="3" s="1"/>
  <c r="J826" i="3"/>
  <c r="L826" i="3" s="1"/>
  <c r="K899" i="3"/>
  <c r="L899" i="3" s="1"/>
  <c r="K1053" i="3"/>
  <c r="L1053" i="3" s="1"/>
  <c r="K517" i="3"/>
  <c r="L517" i="3" s="1"/>
  <c r="J558" i="3"/>
  <c r="L558" i="3" s="1"/>
  <c r="K855" i="3"/>
  <c r="L855" i="3" s="1"/>
  <c r="K401" i="3"/>
  <c r="L401" i="3" s="1"/>
  <c r="K1039" i="3"/>
  <c r="L1039" i="3" s="1"/>
  <c r="K281" i="3"/>
  <c r="L281" i="3" s="1"/>
  <c r="J705" i="3"/>
  <c r="L705" i="3" s="1"/>
  <c r="K329" i="3"/>
  <c r="L329" i="3" s="1"/>
  <c r="K429" i="3"/>
  <c r="L429" i="3" s="1"/>
  <c r="K459" i="3"/>
  <c r="L459" i="3" s="1"/>
  <c r="J588" i="3"/>
  <c r="L588" i="3" s="1"/>
  <c r="K70" i="3"/>
  <c r="L70" i="3" s="1"/>
  <c r="K141" i="3"/>
  <c r="L141" i="3" s="1"/>
  <c r="J307" i="3"/>
  <c r="L307" i="3" s="1"/>
  <c r="K442" i="3"/>
  <c r="L442" i="3" s="1"/>
  <c r="K476" i="3"/>
  <c r="L476" i="3" s="1"/>
  <c r="K505" i="3"/>
  <c r="L505" i="3" s="1"/>
  <c r="J113" i="3"/>
  <c r="L113" i="3" s="1"/>
  <c r="K270" i="3"/>
  <c r="L270" i="3" s="1"/>
  <c r="L968" i="3"/>
  <c r="K981" i="3"/>
  <c r="L981" i="3" s="1"/>
  <c r="K24" i="3"/>
  <c r="L24" i="3" s="1"/>
  <c r="J129" i="3"/>
  <c r="L129" i="3" s="1"/>
  <c r="J550" i="3"/>
  <c r="L550" i="3" s="1"/>
  <c r="K579" i="3"/>
  <c r="L579" i="3" s="1"/>
  <c r="J610" i="3"/>
  <c r="L610" i="3" s="1"/>
  <c r="K679" i="3"/>
  <c r="L679" i="3" s="1"/>
  <c r="J697" i="3"/>
  <c r="L697" i="3" s="1"/>
  <c r="J713" i="3"/>
  <c r="L713" i="3" s="1"/>
  <c r="K752" i="3"/>
  <c r="L752" i="3" s="1"/>
  <c r="J776" i="3"/>
  <c r="L776" i="3" s="1"/>
  <c r="K812" i="3"/>
  <c r="L812" i="3" s="1"/>
  <c r="K925" i="3"/>
  <c r="L925" i="3" s="1"/>
  <c r="J943" i="3"/>
  <c r="L943" i="3" s="1"/>
  <c r="K1034" i="3"/>
  <c r="L1034" i="3" s="1"/>
  <c r="J1060" i="3"/>
  <c r="L1060" i="3" s="1"/>
  <c r="K543" i="3"/>
  <c r="L543" i="3" s="1"/>
  <c r="K572" i="3"/>
  <c r="L572" i="3" s="1"/>
  <c r="J602" i="3"/>
  <c r="L602" i="3" s="1"/>
  <c r="J631" i="3"/>
  <c r="L631" i="3" s="1"/>
  <c r="J659" i="3"/>
  <c r="L659" i="3" s="1"/>
  <c r="J687" i="3"/>
  <c r="L687" i="3" s="1"/>
  <c r="J699" i="3"/>
  <c r="L699" i="3" s="1"/>
  <c r="J770" i="3"/>
  <c r="L770" i="3" s="1"/>
  <c r="K548" i="3"/>
  <c r="L548" i="3" s="1"/>
  <c r="K615" i="3"/>
  <c r="L615" i="3" s="1"/>
  <c r="J641" i="3"/>
  <c r="L641" i="3" s="1"/>
  <c r="K658" i="3"/>
  <c r="L658" i="3" s="1"/>
  <c r="K662" i="3"/>
  <c r="L662" i="3" s="1"/>
  <c r="K327" i="3"/>
  <c r="L327" i="3" s="1"/>
  <c r="L900" i="3"/>
  <c r="K76" i="3"/>
  <c r="L76" i="3" s="1"/>
  <c r="L778" i="3"/>
  <c r="J706" i="3"/>
  <c r="L706" i="3" s="1"/>
  <c r="J23" i="3"/>
  <c r="L23" i="3" s="1"/>
  <c r="J16" i="3"/>
  <c r="L16" i="3" s="1"/>
  <c r="K108" i="3"/>
  <c r="L108" i="3" s="1"/>
  <c r="J116" i="3"/>
  <c r="L116" i="3" s="1"/>
  <c r="K750" i="3"/>
  <c r="L750" i="3" s="1"/>
  <c r="J816" i="3"/>
  <c r="L816" i="3" s="1"/>
  <c r="L917" i="3"/>
  <c r="K1002" i="3"/>
  <c r="L1002" i="3" s="1"/>
  <c r="J721" i="3"/>
  <c r="L721" i="3" s="1"/>
  <c r="K964" i="3"/>
  <c r="L964" i="3" s="1"/>
  <c r="K88" i="3"/>
  <c r="L88" i="3" s="1"/>
  <c r="J152" i="3"/>
  <c r="L152" i="3" s="1"/>
  <c r="J586" i="3"/>
  <c r="L586" i="3" s="1"/>
  <c r="K600" i="3"/>
  <c r="L600" i="3" s="1"/>
  <c r="J682" i="3"/>
  <c r="L682" i="3" s="1"/>
  <c r="K806" i="3"/>
  <c r="L806" i="3" s="1"/>
  <c r="L863" i="3"/>
  <c r="J902" i="3"/>
  <c r="L902" i="3" s="1"/>
  <c r="K907" i="3"/>
  <c r="L907" i="3" s="1"/>
  <c r="J932" i="3"/>
  <c r="L932" i="3" s="1"/>
  <c r="J985" i="3"/>
  <c r="L985" i="3" s="1"/>
  <c r="K1026" i="3"/>
  <c r="L1026" i="3" s="1"/>
  <c r="K1058" i="3"/>
  <c r="L1058" i="3" s="1"/>
  <c r="L564" i="3"/>
  <c r="J702" i="3"/>
  <c r="L702" i="3" s="1"/>
  <c r="K84" i="3"/>
  <c r="L84" i="3" s="1"/>
  <c r="K160" i="3"/>
  <c r="L160" i="3" s="1"/>
  <c r="J593" i="3"/>
  <c r="L593" i="3" s="1"/>
  <c r="J710" i="3"/>
  <c r="L710" i="3" s="1"/>
  <c r="J60" i="3"/>
  <c r="L60" i="3" s="1"/>
  <c r="J55" i="3"/>
  <c r="L55" i="3" s="1"/>
  <c r="L86" i="3"/>
  <c r="J148" i="3"/>
  <c r="L148" i="3" s="1"/>
  <c r="J176" i="3"/>
  <c r="L176" i="3" s="1"/>
  <c r="J231" i="3"/>
  <c r="L231" i="3" s="1"/>
  <c r="L452" i="3"/>
  <c r="L484" i="3"/>
  <c r="J571" i="3"/>
  <c r="L571" i="3" s="1"/>
  <c r="L619" i="3"/>
  <c r="J694" i="3"/>
  <c r="L694" i="3" s="1"/>
  <c r="K698" i="3"/>
  <c r="L698" i="3" s="1"/>
  <c r="J782" i="3"/>
  <c r="L782" i="3" s="1"/>
  <c r="K838" i="3"/>
  <c r="L838" i="3" s="1"/>
  <c r="J868" i="3"/>
  <c r="L868" i="3" s="1"/>
  <c r="K890" i="3"/>
  <c r="L890" i="3" s="1"/>
  <c r="J924" i="3"/>
  <c r="L924" i="3" s="1"/>
  <c r="J66" i="3"/>
  <c r="L66" i="3" s="1"/>
  <c r="K45" i="3"/>
  <c r="L45" i="3" s="1"/>
  <c r="J130" i="3"/>
  <c r="L130" i="3" s="1"/>
  <c r="K144" i="3"/>
  <c r="L144" i="3" s="1"/>
  <c r="K674" i="3"/>
  <c r="L674" i="3" s="1"/>
  <c r="J690" i="3"/>
  <c r="L690" i="3" s="1"/>
  <c r="K738" i="3"/>
  <c r="L738" i="3" s="1"/>
  <c r="J762" i="3"/>
  <c r="L762" i="3" s="1"/>
  <c r="J831" i="3"/>
  <c r="L831" i="3" s="1"/>
  <c r="K854" i="3"/>
  <c r="L854" i="3" s="1"/>
  <c r="J882" i="3"/>
  <c r="L882" i="3" s="1"/>
  <c r="L904" i="3"/>
  <c r="K948" i="3"/>
  <c r="L948" i="3" s="1"/>
  <c r="L1010" i="3"/>
  <c r="L1023" i="3"/>
  <c r="K127" i="3"/>
  <c r="J127" i="3"/>
  <c r="J158" i="3"/>
  <c r="K158" i="3"/>
  <c r="J683" i="3"/>
  <c r="L683" i="3" s="1"/>
  <c r="L25" i="3"/>
  <c r="J85" i="3"/>
  <c r="L85" i="3" s="1"/>
  <c r="K109" i="3"/>
  <c r="L109" i="3" s="1"/>
  <c r="L156" i="3"/>
  <c r="J239" i="3"/>
  <c r="L239" i="3" s="1"/>
  <c r="L524" i="3"/>
  <c r="J663" i="3"/>
  <c r="L663" i="3" s="1"/>
  <c r="J667" i="3"/>
  <c r="L667" i="3" s="1"/>
  <c r="J671" i="3"/>
  <c r="L671" i="3" s="1"/>
  <c r="L676" i="3"/>
  <c r="J691" i="3"/>
  <c r="L691" i="3" s="1"/>
  <c r="J722" i="3"/>
  <c r="L722" i="3" s="1"/>
  <c r="J726" i="3"/>
  <c r="L726" i="3" s="1"/>
  <c r="J732" i="3"/>
  <c r="L732" i="3" s="1"/>
  <c r="L754" i="3"/>
  <c r="J833" i="3"/>
  <c r="L833" i="3" s="1"/>
  <c r="J870" i="3"/>
  <c r="L870" i="3" s="1"/>
  <c r="J877" i="3"/>
  <c r="L877" i="3" s="1"/>
  <c r="J908" i="3"/>
  <c r="L908" i="3" s="1"/>
  <c r="J915" i="3"/>
  <c r="L915" i="3" s="1"/>
  <c r="J949" i="3"/>
  <c r="L949" i="3" s="1"/>
  <c r="J953" i="3"/>
  <c r="L953" i="3" s="1"/>
  <c r="J987" i="3"/>
  <c r="L987" i="3" s="1"/>
  <c r="J995" i="3"/>
  <c r="L995" i="3" s="1"/>
  <c r="J999" i="3"/>
  <c r="L999" i="3" s="1"/>
  <c r="J637" i="3"/>
  <c r="L637" i="3" s="1"/>
  <c r="J675" i="3"/>
  <c r="L675" i="3" s="1"/>
  <c r="J695" i="3"/>
  <c r="L695" i="3" s="1"/>
  <c r="J739" i="3"/>
  <c r="L739" i="3" s="1"/>
  <c r="J744" i="3"/>
  <c r="L744" i="3" s="1"/>
  <c r="J784" i="3"/>
  <c r="L784" i="3" s="1"/>
  <c r="J795" i="3"/>
  <c r="L795" i="3" s="1"/>
  <c r="J803" i="3"/>
  <c r="L803" i="3" s="1"/>
  <c r="J839" i="3"/>
  <c r="L839" i="3" s="1"/>
  <c r="J847" i="3"/>
  <c r="L847" i="3" s="1"/>
  <c r="J884" i="3"/>
  <c r="L884" i="3" s="1"/>
  <c r="J967" i="3"/>
  <c r="L967" i="3" s="1"/>
  <c r="J1003" i="3"/>
  <c r="L1003" i="3" s="1"/>
  <c r="J1009" i="3"/>
  <c r="L1009" i="3" s="1"/>
  <c r="J1014" i="3"/>
  <c r="L1014" i="3" s="1"/>
  <c r="J1020" i="3"/>
  <c r="L1020" i="3" s="1"/>
  <c r="L594" i="3"/>
  <c r="L124" i="3"/>
  <c r="L300" i="3"/>
  <c r="L692" i="3"/>
  <c r="L723" i="3"/>
  <c r="L727" i="3"/>
  <c r="L835" i="3"/>
  <c r="L1000" i="3"/>
  <c r="K308" i="3"/>
  <c r="J308" i="3"/>
  <c r="K271" i="3"/>
  <c r="L271" i="3" s="1"/>
  <c r="J178" i="3"/>
  <c r="K178" i="3"/>
  <c r="K151" i="3"/>
  <c r="J151" i="3"/>
  <c r="K111" i="3"/>
  <c r="J111" i="3"/>
  <c r="J481" i="3"/>
  <c r="K481" i="3"/>
  <c r="K488" i="3"/>
  <c r="J488" i="3"/>
  <c r="K513" i="3"/>
  <c r="J513" i="3"/>
  <c r="J533" i="3"/>
  <c r="K533" i="3"/>
  <c r="K538" i="3"/>
  <c r="J538" i="3"/>
  <c r="J560" i="3"/>
  <c r="K560" i="3"/>
  <c r="J591" i="3"/>
  <c r="K591" i="3"/>
  <c r="K598" i="3"/>
  <c r="J598" i="3"/>
  <c r="J635" i="3"/>
  <c r="K635" i="3"/>
  <c r="K651" i="3"/>
  <c r="J651" i="3"/>
  <c r="J661" i="3"/>
  <c r="K661" i="3"/>
  <c r="K665" i="3"/>
  <c r="J665" i="3"/>
  <c r="J693" i="3"/>
  <c r="K693" i="3"/>
  <c r="K773" i="3"/>
  <c r="J773" i="3"/>
  <c r="J798" i="3"/>
  <c r="K798" i="3"/>
  <c r="K888" i="3"/>
  <c r="J888" i="3"/>
  <c r="J906" i="3"/>
  <c r="K906" i="3"/>
  <c r="K979" i="3"/>
  <c r="J979" i="3"/>
  <c r="J997" i="3"/>
  <c r="K997" i="3"/>
  <c r="J67" i="3"/>
  <c r="K67" i="3"/>
  <c r="J162" i="3"/>
  <c r="K162" i="3"/>
  <c r="K64" i="3"/>
  <c r="J64" i="3"/>
  <c r="K33" i="3"/>
  <c r="J33" i="3"/>
  <c r="K15" i="3"/>
  <c r="J15" i="3"/>
  <c r="K235" i="3"/>
  <c r="J235" i="3"/>
  <c r="K250" i="3"/>
  <c r="J250" i="3"/>
  <c r="J345" i="3"/>
  <c r="K345" i="3"/>
  <c r="K397" i="3"/>
  <c r="J397" i="3"/>
  <c r="J446" i="3"/>
  <c r="K446" i="3"/>
  <c r="K455" i="3"/>
  <c r="J455" i="3"/>
  <c r="J243" i="3"/>
  <c r="L243" i="3" s="1"/>
  <c r="J261" i="3"/>
  <c r="L261" i="3" s="1"/>
  <c r="K310" i="3"/>
  <c r="L310" i="3" s="1"/>
  <c r="J332" i="3"/>
  <c r="L332" i="3" s="1"/>
  <c r="K386" i="3"/>
  <c r="L386" i="3" s="1"/>
  <c r="K321" i="3"/>
  <c r="J321" i="3"/>
  <c r="K330" i="3"/>
  <c r="J330" i="3"/>
  <c r="K98" i="3"/>
  <c r="J98" i="3"/>
  <c r="K107" i="3"/>
  <c r="J107" i="3"/>
  <c r="J92" i="3"/>
  <c r="K92" i="3"/>
  <c r="K80" i="3"/>
  <c r="J80" i="3"/>
  <c r="J72" i="3"/>
  <c r="K72" i="3"/>
  <c r="K49" i="3"/>
  <c r="J49" i="3"/>
  <c r="J22" i="3"/>
  <c r="K22" i="3"/>
  <c r="J290" i="3"/>
  <c r="K290" i="3"/>
  <c r="J304" i="3"/>
  <c r="K304" i="3"/>
  <c r="J317" i="3"/>
  <c r="K317" i="3"/>
  <c r="K54" i="3"/>
  <c r="L54" i="3" s="1"/>
  <c r="J120" i="3"/>
  <c r="L120" i="3" s="1"/>
  <c r="K135" i="3"/>
  <c r="L135" i="3" s="1"/>
  <c r="K507" i="3"/>
  <c r="L507" i="3" s="1"/>
  <c r="J640" i="3"/>
  <c r="L640" i="3" s="1"/>
  <c r="J669" i="3"/>
  <c r="L669" i="3" s="1"/>
  <c r="J174" i="3"/>
  <c r="K174" i="3"/>
  <c r="K166" i="3"/>
  <c r="J166" i="3"/>
  <c r="K145" i="3"/>
  <c r="J145" i="3"/>
  <c r="K149" i="3"/>
  <c r="J149" i="3"/>
  <c r="K131" i="3"/>
  <c r="J131" i="3"/>
  <c r="K89" i="3"/>
  <c r="J89" i="3"/>
  <c r="K41" i="3"/>
  <c r="J41" i="3"/>
  <c r="K13" i="3"/>
  <c r="J13" i="3"/>
  <c r="J246" i="3"/>
  <c r="K246" i="3"/>
  <c r="K313" i="3"/>
  <c r="J313" i="3"/>
  <c r="K341" i="3"/>
  <c r="J341" i="3"/>
  <c r="J20" i="3"/>
  <c r="L20" i="3" s="1"/>
  <c r="L378" i="3"/>
  <c r="L808" i="3"/>
  <c r="L1035" i="3"/>
  <c r="L479" i="3"/>
  <c r="L612" i="3"/>
  <c r="L625" i="3"/>
  <c r="L660" i="3"/>
  <c r="L893" i="3"/>
  <c r="L954" i="3"/>
  <c r="L988" i="3"/>
  <c r="K292" i="3"/>
  <c r="J292" i="3"/>
  <c r="K388" i="3"/>
  <c r="J388" i="3"/>
  <c r="J425" i="3"/>
  <c r="K425" i="3"/>
  <c r="K451" i="3"/>
  <c r="J451" i="3"/>
  <c r="K465" i="3"/>
  <c r="J465" i="3"/>
  <c r="J482" i="3"/>
  <c r="K482" i="3"/>
  <c r="K496" i="3"/>
  <c r="J496" i="3"/>
  <c r="J508" i="3"/>
  <c r="K508" i="3"/>
  <c r="J280" i="3"/>
  <c r="K280" i="3"/>
  <c r="J299" i="3"/>
  <c r="K299" i="3"/>
  <c r="J333" i="3"/>
  <c r="K333" i="3"/>
  <c r="K383" i="3"/>
  <c r="J383" i="3"/>
  <c r="K399" i="3"/>
  <c r="J399" i="3"/>
  <c r="K436" i="3"/>
  <c r="J436" i="3"/>
  <c r="J457" i="3"/>
  <c r="K457" i="3"/>
  <c r="J474" i="3"/>
  <c r="K474" i="3"/>
  <c r="J490" i="3"/>
  <c r="K490" i="3"/>
  <c r="J502" i="3"/>
  <c r="K502" i="3"/>
  <c r="K514" i="3"/>
  <c r="J514" i="3"/>
  <c r="J520" i="3"/>
  <c r="K520" i="3"/>
  <c r="K529" i="3"/>
  <c r="J529" i="3"/>
  <c r="K1019" i="3"/>
  <c r="J1019" i="3"/>
  <c r="K1033" i="3"/>
  <c r="J1033" i="3"/>
  <c r="K1052" i="3"/>
  <c r="J1052" i="3"/>
  <c r="L701" i="3"/>
  <c r="J970" i="3"/>
  <c r="L970" i="3" s="1"/>
  <c r="J976" i="3"/>
  <c r="L976" i="3" s="1"/>
  <c r="L978" i="3"/>
  <c r="J980" i="3"/>
  <c r="L980" i="3" s="1"/>
  <c r="L63" i="3"/>
  <c r="J61" i="3"/>
  <c r="L61" i="3" s="1"/>
  <c r="J29" i="3"/>
  <c r="L29" i="3" s="1"/>
  <c r="J102" i="3"/>
  <c r="L102" i="3" s="1"/>
  <c r="J126" i="3"/>
  <c r="L126" i="3" s="1"/>
  <c r="J168" i="3"/>
  <c r="L168" i="3" s="1"/>
  <c r="J184" i="3"/>
  <c r="L184" i="3" s="1"/>
  <c r="J237" i="3"/>
  <c r="L237" i="3" s="1"/>
  <c r="K244" i="3"/>
  <c r="L244" i="3" s="1"/>
  <c r="J319" i="3"/>
  <c r="L319" i="3" s="1"/>
  <c r="J339" i="3"/>
  <c r="L339" i="3" s="1"/>
  <c r="J347" i="3"/>
  <c r="L347" i="3" s="1"/>
  <c r="L390" i="3"/>
  <c r="L535" i="3"/>
  <c r="J541" i="3"/>
  <c r="L541" i="3" s="1"/>
  <c r="J555" i="3"/>
  <c r="L555" i="3" s="1"/>
  <c r="J562" i="3"/>
  <c r="L562" i="3" s="1"/>
  <c r="L567" i="3"/>
  <c r="J609" i="3"/>
  <c r="L609" i="3" s="1"/>
  <c r="J629" i="3"/>
  <c r="L629" i="3" s="1"/>
  <c r="J636" i="3"/>
  <c r="L636" i="3" s="1"/>
  <c r="J670" i="3"/>
  <c r="L670" i="3" s="1"/>
  <c r="J730" i="3"/>
  <c r="L730" i="3" s="1"/>
  <c r="J743" i="3"/>
  <c r="L743" i="3" s="1"/>
  <c r="L746" i="3"/>
  <c r="J775" i="3"/>
  <c r="L775" i="3" s="1"/>
  <c r="L790" i="3"/>
  <c r="J800" i="3"/>
  <c r="L800" i="3" s="1"/>
  <c r="L804" i="3"/>
  <c r="J845" i="3"/>
  <c r="L845" i="3" s="1"/>
  <c r="L848" i="3"/>
  <c r="J859" i="3"/>
  <c r="L859" i="3" s="1"/>
  <c r="L892" i="3"/>
  <c r="J912" i="3"/>
  <c r="L912" i="3" s="1"/>
  <c r="J941" i="3"/>
  <c r="L941" i="3" s="1"/>
  <c r="J952" i="3"/>
  <c r="L952" i="3" s="1"/>
  <c r="J1008" i="3"/>
  <c r="L1008" i="3" s="1"/>
  <c r="J1038" i="3"/>
  <c r="L1038" i="3" s="1"/>
  <c r="L37" i="3"/>
  <c r="L110" i="3"/>
  <c r="L217" i="3"/>
  <c r="K311" i="3"/>
  <c r="L311" i="3" s="1"/>
  <c r="L394" i="3"/>
  <c r="L444" i="3"/>
  <c r="L522" i="3"/>
  <c r="J534" i="3"/>
  <c r="L534" i="3" s="1"/>
  <c r="L537" i="3"/>
  <c r="J577" i="3"/>
  <c r="L577" i="3" s="1"/>
  <c r="L581" i="3"/>
  <c r="J624" i="3"/>
  <c r="L624" i="3" s="1"/>
  <c r="J666" i="3"/>
  <c r="L666" i="3" s="1"/>
  <c r="J678" i="3"/>
  <c r="L678" i="3" s="1"/>
  <c r="J686" i="3"/>
  <c r="L686" i="3" s="1"/>
  <c r="J717" i="3"/>
  <c r="L717" i="3" s="1"/>
  <c r="J725" i="3"/>
  <c r="L725" i="3" s="1"/>
  <c r="J756" i="3"/>
  <c r="L756" i="3" s="1"/>
  <c r="J768" i="3"/>
  <c r="L768" i="3" s="1"/>
  <c r="L772" i="3"/>
  <c r="J793" i="3"/>
  <c r="L793" i="3" s="1"/>
  <c r="L796" i="3"/>
  <c r="J811" i="3"/>
  <c r="L811" i="3" s="1"/>
  <c r="J824" i="3"/>
  <c r="L824" i="3" s="1"/>
  <c r="L828" i="3"/>
  <c r="J875" i="3"/>
  <c r="L875" i="3" s="1"/>
  <c r="L879" i="3"/>
  <c r="J896" i="3"/>
  <c r="L896" i="3" s="1"/>
  <c r="L903" i="3"/>
  <c r="J928" i="3"/>
  <c r="L928" i="3" s="1"/>
  <c r="J936" i="3"/>
  <c r="L936" i="3" s="1"/>
  <c r="J994" i="3"/>
  <c r="L994" i="3" s="1"/>
  <c r="J998" i="3"/>
  <c r="L998" i="3" s="1"/>
  <c r="K1012" i="3"/>
  <c r="L1012" i="3" s="1"/>
  <c r="L57" i="3"/>
  <c r="L172" i="3"/>
  <c r="J374" i="3"/>
  <c r="L374" i="3" s="1"/>
  <c r="L432" i="3"/>
  <c r="L552" i="3"/>
  <c r="J570" i="3"/>
  <c r="L570" i="3" s="1"/>
  <c r="L626" i="3"/>
  <c r="L740" i="3"/>
  <c r="L856" i="3"/>
  <c r="L950" i="3"/>
  <c r="K1044" i="3"/>
  <c r="L1044" i="3" s="1"/>
  <c r="L1046" i="3"/>
  <c r="L1048" i="3"/>
  <c r="L1062" i="3"/>
  <c r="K673" i="3"/>
  <c r="J673" i="3"/>
  <c r="K689" i="3"/>
  <c r="J689" i="3"/>
  <c r="K716" i="3"/>
  <c r="J716" i="3"/>
  <c r="K729" i="3"/>
  <c r="J729" i="3"/>
  <c r="K736" i="3"/>
  <c r="J736" i="3"/>
  <c r="K755" i="3"/>
  <c r="J755" i="3"/>
  <c r="K761" i="3"/>
  <c r="J761" i="3"/>
  <c r="K780" i="3"/>
  <c r="J780" i="3"/>
  <c r="K792" i="3"/>
  <c r="J792" i="3"/>
  <c r="K810" i="3"/>
  <c r="J810" i="3"/>
  <c r="K815" i="3"/>
  <c r="J815" i="3"/>
  <c r="K836" i="3"/>
  <c r="J836" i="3"/>
  <c r="K843" i="3"/>
  <c r="J843" i="3"/>
  <c r="K866" i="3"/>
  <c r="J866" i="3"/>
  <c r="K874" i="3"/>
  <c r="J874" i="3"/>
  <c r="K894" i="3"/>
  <c r="J894" i="3"/>
  <c r="K901" i="3"/>
  <c r="J901" i="3"/>
  <c r="K918" i="3"/>
  <c r="J918" i="3"/>
  <c r="K927" i="3"/>
  <c r="J927" i="3"/>
  <c r="K940" i="3"/>
  <c r="J940" i="3"/>
  <c r="K946" i="3"/>
  <c r="J946" i="3"/>
  <c r="K969" i="3"/>
  <c r="J969" i="3"/>
  <c r="K984" i="3"/>
  <c r="J984" i="3"/>
  <c r="K993" i="3"/>
  <c r="J993" i="3"/>
  <c r="K1007" i="3"/>
  <c r="J1007" i="3"/>
  <c r="K1011" i="3"/>
  <c r="J1011" i="3"/>
  <c r="K1032" i="3"/>
  <c r="J1032" i="3"/>
  <c r="K1037" i="3"/>
  <c r="J1037" i="3"/>
  <c r="K1056" i="3"/>
  <c r="J1056" i="3"/>
  <c r="J405" i="3"/>
  <c r="L405" i="3" s="1"/>
  <c r="J463" i="3"/>
  <c r="L463" i="3" s="1"/>
  <c r="J494" i="3"/>
  <c r="L494" i="3" s="1"/>
  <c r="J519" i="3"/>
  <c r="L519" i="3" s="1"/>
  <c r="J546" i="3"/>
  <c r="L546" i="3" s="1"/>
  <c r="J576" i="3"/>
  <c r="L576" i="3" s="1"/>
  <c r="J607" i="3"/>
  <c r="L607" i="3" s="1"/>
  <c r="L672" i="3"/>
  <c r="L719" i="3"/>
  <c r="J748" i="3"/>
  <c r="L748" i="3" s="1"/>
  <c r="K767" i="3"/>
  <c r="L767" i="3" s="1"/>
  <c r="J858" i="3"/>
  <c r="L858" i="3" s="1"/>
  <c r="K880" i="3"/>
  <c r="L880" i="3" s="1"/>
  <c r="J963" i="3"/>
  <c r="L963" i="3" s="1"/>
  <c r="J1051" i="3"/>
  <c r="L1051" i="3" s="1"/>
  <c r="L704" i="3"/>
  <c r="J380" i="3"/>
  <c r="L380" i="3" s="1"/>
  <c r="J434" i="3"/>
  <c r="L434" i="3" s="1"/>
  <c r="J471" i="3"/>
  <c r="L471" i="3" s="1"/>
  <c r="J501" i="3"/>
  <c r="L501" i="3" s="1"/>
  <c r="J527" i="3"/>
  <c r="L527" i="3" s="1"/>
  <c r="J554" i="3"/>
  <c r="L554" i="3" s="1"/>
  <c r="J583" i="3"/>
  <c r="L583" i="3" s="1"/>
  <c r="J613" i="3"/>
  <c r="L613" i="3" s="1"/>
  <c r="K677" i="3"/>
  <c r="L677" i="3" s="1"/>
  <c r="J681" i="3"/>
  <c r="L681" i="3" s="1"/>
  <c r="J685" i="3"/>
  <c r="L685" i="3" s="1"/>
  <c r="J724" i="3"/>
  <c r="L724" i="3" s="1"/>
  <c r="K742" i="3"/>
  <c r="L742" i="3" s="1"/>
  <c r="J830" i="3"/>
  <c r="L830" i="3" s="1"/>
  <c r="K852" i="3"/>
  <c r="L852" i="3" s="1"/>
  <c r="J935" i="3"/>
  <c r="L935" i="3" s="1"/>
  <c r="K951" i="3"/>
  <c r="L951" i="3" s="1"/>
  <c r="J1025" i="3"/>
  <c r="L1025" i="3" s="1"/>
  <c r="K1043" i="3"/>
  <c r="L1043" i="3" s="1"/>
  <c r="L708" i="3"/>
  <c r="L403" i="3"/>
  <c r="L544" i="3"/>
  <c r="J620" i="3"/>
  <c r="L620" i="3" s="1"/>
  <c r="K628" i="3"/>
  <c r="L628" i="3" s="1"/>
  <c r="K720" i="3"/>
  <c r="L720" i="3" s="1"/>
  <c r="J805" i="3"/>
  <c r="L805" i="3" s="1"/>
  <c r="K822" i="3"/>
  <c r="L822" i="3" s="1"/>
  <c r="J911" i="3"/>
  <c r="L911" i="3" s="1"/>
  <c r="K931" i="3"/>
  <c r="L931" i="3" s="1"/>
  <c r="J1001" i="3"/>
  <c r="L1001" i="3" s="1"/>
  <c r="K1018" i="3"/>
  <c r="L1018" i="3" s="1"/>
  <c r="L1041" i="3"/>
  <c r="L668" i="3"/>
  <c r="L700" i="3"/>
  <c r="L718" i="3"/>
  <c r="L818" i="3"/>
  <c r="L1031" i="3"/>
  <c r="L53" i="3"/>
  <c r="L9" i="3"/>
  <c r="L71" i="3"/>
  <c r="J154" i="3"/>
  <c r="L154" i="3" s="1"/>
  <c r="J170" i="3"/>
  <c r="L170" i="3" s="1"/>
  <c r="J229" i="3"/>
  <c r="L229" i="3" s="1"/>
  <c r="J251" i="3"/>
  <c r="L251" i="3" s="1"/>
  <c r="J297" i="3"/>
  <c r="L297" i="3" s="1"/>
  <c r="L302" i="3"/>
  <c r="J305" i="3"/>
  <c r="L305" i="3" s="1"/>
  <c r="J325" i="3"/>
  <c r="L325" i="3" s="1"/>
  <c r="J337" i="3"/>
  <c r="L337" i="3" s="1"/>
  <c r="J233" i="3"/>
  <c r="L233" i="3" s="1"/>
  <c r="J147" i="3"/>
  <c r="L147" i="3" s="1"/>
  <c r="L241" i="3"/>
  <c r="L295" i="3"/>
  <c r="L707" i="3"/>
  <c r="H372" i="3"/>
  <c r="H371" i="3"/>
  <c r="H369" i="3"/>
  <c r="H368" i="3"/>
  <c r="H367" i="3"/>
  <c r="H366" i="3"/>
  <c r="H365" i="3"/>
  <c r="H364" i="3"/>
  <c r="H362" i="3"/>
  <c r="H361" i="3"/>
  <c r="H360" i="3"/>
  <c r="H359" i="3"/>
  <c r="H358" i="3"/>
  <c r="H357" i="3"/>
  <c r="L997" i="3" l="1"/>
  <c r="L235" i="3"/>
  <c r="L107" i="3"/>
  <c r="L308" i="3"/>
  <c r="L158" i="3"/>
  <c r="L41" i="3"/>
  <c r="L131" i="3"/>
  <c r="L162" i="3"/>
  <c r="L798" i="3"/>
  <c r="L661" i="3"/>
  <c r="L529" i="3"/>
  <c r="L425" i="3"/>
  <c r="L80" i="3"/>
  <c r="L246" i="3"/>
  <c r="L149" i="3"/>
  <c r="L166" i="3"/>
  <c r="L304" i="3"/>
  <c r="L22" i="3"/>
  <c r="L72" i="3"/>
  <c r="L92" i="3"/>
  <c r="L98" i="3"/>
  <c r="L397" i="3"/>
  <c r="L533" i="3"/>
  <c r="L178" i="3"/>
  <c r="L383" i="3"/>
  <c r="L455" i="3"/>
  <c r="L250" i="3"/>
  <c r="L15" i="3"/>
  <c r="L64" i="3"/>
  <c r="L67" i="3"/>
  <c r="L979" i="3"/>
  <c r="L665" i="3"/>
  <c r="L598" i="3"/>
  <c r="L560" i="3"/>
  <c r="L488" i="3"/>
  <c r="L111" i="3"/>
  <c r="L127" i="3"/>
  <c r="L446" i="3"/>
  <c r="L345" i="3"/>
  <c r="L33" i="3"/>
  <c r="L906" i="3"/>
  <c r="L693" i="3"/>
  <c r="L635" i="3"/>
  <c r="L591" i="3"/>
  <c r="L538" i="3"/>
  <c r="L513" i="3"/>
  <c r="L481" i="3"/>
  <c r="L151" i="3"/>
  <c r="L89" i="3"/>
  <c r="L145" i="3"/>
  <c r="L174" i="3"/>
  <c r="L317" i="3"/>
  <c r="L290" i="3"/>
  <c r="L49" i="3"/>
  <c r="L330" i="3"/>
  <c r="L482" i="3"/>
  <c r="L388" i="3"/>
  <c r="L321" i="3"/>
  <c r="L940" i="3"/>
  <c r="L792" i="3"/>
  <c r="L736" i="3"/>
  <c r="L716" i="3"/>
  <c r="L1052" i="3"/>
  <c r="L508" i="3"/>
  <c r="L451" i="3"/>
  <c r="L474" i="3"/>
  <c r="L313" i="3"/>
  <c r="L13" i="3"/>
  <c r="L1056" i="3"/>
  <c r="L1007" i="3"/>
  <c r="L894" i="3"/>
  <c r="L836" i="3"/>
  <c r="L502" i="3"/>
  <c r="L436" i="3"/>
  <c r="L299" i="3"/>
  <c r="L946" i="3"/>
  <c r="L780" i="3"/>
  <c r="L729" i="3"/>
  <c r="L490" i="3"/>
  <c r="L457" i="3"/>
  <c r="L341" i="3"/>
  <c r="L888" i="3"/>
  <c r="L773" i="3"/>
  <c r="L651" i="3"/>
  <c r="L514" i="3"/>
  <c r="L399" i="3"/>
  <c r="L333" i="3"/>
  <c r="L280" i="3"/>
  <c r="L496" i="3"/>
  <c r="L465" i="3"/>
  <c r="L1019" i="3"/>
  <c r="L1011" i="3"/>
  <c r="L901" i="3"/>
  <c r="L843" i="3"/>
  <c r="L689" i="3"/>
  <c r="L1033" i="3"/>
  <c r="L520" i="3"/>
  <c r="L292" i="3"/>
  <c r="L1037" i="3"/>
  <c r="L984" i="3"/>
  <c r="L918" i="3"/>
  <c r="L874" i="3"/>
  <c r="L810" i="3"/>
  <c r="L761" i="3"/>
  <c r="L673" i="3"/>
  <c r="L1032" i="3"/>
  <c r="L993" i="3"/>
  <c r="L969" i="3"/>
  <c r="L927" i="3"/>
  <c r="L866" i="3"/>
  <c r="L815" i="3"/>
  <c r="L755" i="3"/>
  <c r="K371" i="3"/>
  <c r="J371" i="3"/>
  <c r="K372" i="3"/>
  <c r="J372" i="3"/>
  <c r="K357" i="3"/>
  <c r="J357" i="3"/>
  <c r="J366" i="3"/>
  <c r="K366" i="3"/>
  <c r="J362" i="3"/>
  <c r="K362" i="3"/>
  <c r="K359" i="3"/>
  <c r="J359" i="3"/>
  <c r="J368" i="3"/>
  <c r="K368" i="3"/>
  <c r="K361" i="3"/>
  <c r="J361" i="3"/>
  <c r="J358" i="3"/>
  <c r="K358" i="3"/>
  <c r="K367" i="3"/>
  <c r="J367" i="3"/>
  <c r="K364" i="3"/>
  <c r="J364" i="3"/>
  <c r="J360" i="3"/>
  <c r="K360" i="3"/>
  <c r="K365" i="3"/>
  <c r="J365" i="3"/>
  <c r="K369" i="3"/>
  <c r="J369" i="3"/>
  <c r="L368" i="3" l="1"/>
  <c r="L360" i="3"/>
  <c r="L367" i="3"/>
  <c r="L366" i="3"/>
  <c r="L372" i="3"/>
  <c r="J284" i="3"/>
  <c r="K284" i="3"/>
  <c r="K353" i="3"/>
  <c r="J353" i="3"/>
  <c r="K255" i="3"/>
  <c r="J255" i="3"/>
  <c r="J264" i="3"/>
  <c r="K264" i="3"/>
  <c r="K268" i="3"/>
  <c r="J268" i="3"/>
  <c r="K277" i="3"/>
  <c r="J277" i="3"/>
  <c r="J286" i="3"/>
  <c r="K286" i="3"/>
  <c r="K351" i="3"/>
  <c r="J351" i="3"/>
  <c r="J355" i="3"/>
  <c r="K355" i="3"/>
  <c r="J256" i="3"/>
  <c r="K256" i="3"/>
  <c r="K265" i="3"/>
  <c r="J265" i="3"/>
  <c r="K274" i="3"/>
  <c r="J274" i="3"/>
  <c r="J278" i="3"/>
  <c r="K278" i="3"/>
  <c r="K287" i="3"/>
  <c r="J287" i="3"/>
  <c r="K352" i="3"/>
  <c r="J352" i="3"/>
  <c r="L369" i="3"/>
  <c r="L361" i="3"/>
  <c r="L359" i="3"/>
  <c r="K266" i="3"/>
  <c r="J266" i="3"/>
  <c r="J275" i="3"/>
  <c r="K275" i="3"/>
  <c r="K288" i="3"/>
  <c r="J288" i="3"/>
  <c r="K254" i="3"/>
  <c r="J254" i="3"/>
  <c r="J258" i="3"/>
  <c r="K258" i="3"/>
  <c r="J267" i="3"/>
  <c r="K267" i="3"/>
  <c r="K276" i="3"/>
  <c r="J276" i="3"/>
  <c r="K285" i="3"/>
  <c r="J285" i="3"/>
  <c r="J350" i="3"/>
  <c r="K350" i="3"/>
  <c r="J354" i="3"/>
  <c r="K354" i="3"/>
  <c r="L365" i="3"/>
  <c r="L364" i="3"/>
  <c r="L358" i="3"/>
  <c r="L362" i="3"/>
  <c r="L357" i="3"/>
  <c r="L371" i="3"/>
  <c r="K257" i="3"/>
  <c r="J257" i="3"/>
  <c r="F201" i="3"/>
  <c r="H201" i="3" s="1"/>
  <c r="L276" i="3" l="1"/>
  <c r="L288" i="3"/>
  <c r="L266" i="3"/>
  <c r="L278" i="3"/>
  <c r="L355" i="3"/>
  <c r="L286" i="3"/>
  <c r="L284" i="3"/>
  <c r="L353" i="3"/>
  <c r="K201" i="3"/>
  <c r="J201" i="3"/>
  <c r="L256" i="3"/>
  <c r="L264" i="3"/>
  <c r="L257" i="3"/>
  <c r="L285" i="3"/>
  <c r="L254" i="3"/>
  <c r="L354" i="3"/>
  <c r="L267" i="3"/>
  <c r="L275" i="3"/>
  <c r="L287" i="3"/>
  <c r="L274" i="3"/>
  <c r="L351" i="3"/>
  <c r="L277" i="3"/>
  <c r="L350" i="3"/>
  <c r="L258" i="3"/>
  <c r="L352" i="3"/>
  <c r="L265" i="3"/>
  <c r="L268" i="3"/>
  <c r="L255" i="3"/>
  <c r="F213" i="3"/>
  <c r="H213" i="3" s="1"/>
  <c r="F211" i="3"/>
  <c r="H211" i="3" s="1"/>
  <c r="F209" i="3"/>
  <c r="H209" i="3" s="1"/>
  <c r="F208" i="3"/>
  <c r="H208" i="3" s="1"/>
  <c r="F206" i="3"/>
  <c r="H206" i="3" s="1"/>
  <c r="F204" i="3"/>
  <c r="H204" i="3" s="1"/>
  <c r="F203" i="3"/>
  <c r="H203" i="3" s="1"/>
  <c r="F199" i="3"/>
  <c r="H199" i="3" s="1"/>
  <c r="F224" i="3"/>
  <c r="H224" i="3" s="1"/>
  <c r="F223" i="3"/>
  <c r="H223" i="3" s="1"/>
  <c r="F222" i="3"/>
  <c r="H222" i="3" s="1"/>
  <c r="F221" i="3"/>
  <c r="H221" i="3" s="1"/>
  <c r="F220" i="3"/>
  <c r="H220" i="3" s="1"/>
  <c r="F219" i="3"/>
  <c r="H219" i="3" s="1"/>
  <c r="F215" i="3"/>
  <c r="H215" i="3" s="1"/>
  <c r="L201" i="3" l="1"/>
  <c r="K222" i="3"/>
  <c r="J222" i="3"/>
  <c r="K209" i="3"/>
  <c r="J209" i="3"/>
  <c r="J223" i="3"/>
  <c r="K223" i="3"/>
  <c r="J220" i="3"/>
  <c r="K220" i="3"/>
  <c r="K206" i="3"/>
  <c r="J206" i="3"/>
  <c r="K215" i="3"/>
  <c r="J215" i="3"/>
  <c r="K203" i="3"/>
  <c r="J203" i="3"/>
  <c r="J219" i="3"/>
  <c r="K219" i="3"/>
  <c r="J204" i="3"/>
  <c r="K204" i="3"/>
  <c r="K211" i="3"/>
  <c r="J211" i="3"/>
  <c r="K224" i="3"/>
  <c r="J224" i="3"/>
  <c r="J213" i="3"/>
  <c r="K213" i="3"/>
  <c r="K221" i="3"/>
  <c r="J221" i="3"/>
  <c r="J199" i="3"/>
  <c r="K199" i="3"/>
  <c r="J208" i="3"/>
  <c r="K208" i="3"/>
  <c r="L203" i="3" l="1"/>
  <c r="L206" i="3"/>
  <c r="L222" i="3"/>
  <c r="K1063" i="3"/>
  <c r="L211" i="3"/>
  <c r="L215" i="3"/>
  <c r="L209" i="3"/>
  <c r="L221" i="3"/>
  <c r="L223" i="3"/>
  <c r="J1063" i="3"/>
  <c r="L213" i="3"/>
  <c r="L219" i="3"/>
  <c r="L220" i="3"/>
  <c r="L224" i="3"/>
  <c r="L199" i="3"/>
  <c r="L208" i="3"/>
  <c r="L204" i="3"/>
  <c r="L1063" i="3" l="1"/>
</calcChain>
</file>

<file path=xl/sharedStrings.xml><?xml version="1.0" encoding="utf-8"?>
<sst xmlns="http://schemas.openxmlformats.org/spreadsheetml/2006/main" count="2352" uniqueCount="410">
  <si>
    <t>Black folia sticker</t>
  </si>
  <si>
    <t>Material</t>
  </si>
  <si>
    <t>COMPANY NAME:</t>
  </si>
  <si>
    <t>ADDRESS:</t>
  </si>
  <si>
    <t>Textile 220g</t>
  </si>
  <si>
    <t>€ / m2</t>
  </si>
  <si>
    <t>ZADRGA, d.o.o.</t>
  </si>
  <si>
    <t>€</t>
  </si>
  <si>
    <t>Paper 300g</t>
  </si>
  <si>
    <t>CALCULATION OFFER</t>
  </si>
  <si>
    <t>PRICE</t>
  </si>
  <si>
    <t>PRODUCTION*</t>
  </si>
  <si>
    <t>Description</t>
  </si>
  <si>
    <t>Price of disassembling all materials in and around arena.</t>
  </si>
  <si>
    <t>* PRODUCTION COST</t>
  </si>
  <si>
    <t xml:space="preserve">All materials must have European certificate of inflamability. </t>
  </si>
  <si>
    <t>Contact for additional info:</t>
  </si>
  <si>
    <t>Number of pages</t>
  </si>
  <si>
    <t>Surface m2</t>
  </si>
  <si>
    <t>Quantity</t>
  </si>
  <si>
    <t>Note Production</t>
  </si>
  <si>
    <t>Production cost</t>
  </si>
  <si>
    <t>Assembling cost</t>
  </si>
  <si>
    <t>Total cost</t>
  </si>
  <si>
    <t xml:space="preserve">PRODUCTION HOUSE ENTERS COSTS ONLY ON THIS PAGE
</t>
  </si>
  <si>
    <r>
      <t>Total m</t>
    </r>
    <r>
      <rPr>
        <b/>
        <vertAlign val="superscript"/>
        <sz val="10"/>
        <rFont val="Calibri"/>
        <family val="2"/>
        <charset val="238"/>
        <scheme val="minor"/>
      </rPr>
      <t>2</t>
    </r>
  </si>
  <si>
    <t>Roll up (1m x 2m = 1 pcs)</t>
  </si>
  <si>
    <t>TOTAL</t>
  </si>
  <si>
    <t>Dejan Vlaisavljević</t>
  </si>
  <si>
    <t>CONTACT PERSON:</t>
  </si>
  <si>
    <t>MOBILE PHONE:</t>
  </si>
  <si>
    <t>EMAIL:</t>
  </si>
  <si>
    <t>Price of producing timber frames where needed.</t>
  </si>
  <si>
    <t>Must include handling and other work (rinking, sewing...etc).</t>
  </si>
  <si>
    <t xml:space="preserve"> Production house is responsible for all damages occured during assembling or disassembling.</t>
  </si>
  <si>
    <t xml:space="preserve"> Production house guarantees that all waste material will be disposed in designated waste disposal site and is responisible for any costs occured.</t>
  </si>
  <si>
    <t xml:space="preserve">Production offer must include price of taking measurements in all designated positions. Based on measurements provided by Production house, ZADRGA will prepare graphical artwork prepared for press. </t>
  </si>
  <si>
    <t>Mobile: +38640414080</t>
  </si>
  <si>
    <t>E-mail: dejan.vlaisavljevic@zadrga.si</t>
  </si>
  <si>
    <t>Window sticker</t>
  </si>
  <si>
    <t>Foam 5mm</t>
  </si>
  <si>
    <t>Foam 10mm</t>
  </si>
  <si>
    <t>Vynil - Sticker</t>
  </si>
  <si>
    <t>Poliestileno 5mm</t>
  </si>
  <si>
    <t>Map Camera View</t>
  </si>
  <si>
    <t>Design Flow</t>
  </si>
  <si>
    <t>3_1</t>
  </si>
  <si>
    <t>6_1</t>
  </si>
  <si>
    <t>9_1</t>
  </si>
  <si>
    <t>12_1</t>
  </si>
  <si>
    <t>COURT</t>
  </si>
  <si>
    <t>FOREX (PVC 3mm)</t>
  </si>
  <si>
    <t>FOREX (PVC 5mm)</t>
  </si>
  <si>
    <t>Sketch with Measurments left side otside</t>
  </si>
  <si>
    <t>Sketch with Measurments left side inside</t>
  </si>
  <si>
    <t>Sketch with Measurments right side otside</t>
  </si>
  <si>
    <t>Sketch with Measurments right side inside</t>
  </si>
  <si>
    <t>Product Name</t>
  </si>
  <si>
    <t>8_1</t>
  </si>
  <si>
    <t>Black textile</t>
  </si>
  <si>
    <t>Side inside</t>
  </si>
  <si>
    <t>Side outside</t>
  </si>
  <si>
    <t>Jackets Barrier</t>
  </si>
  <si>
    <t>Jackets Barrier Indoor - design flow</t>
  </si>
  <si>
    <t>FIBA &amp; EVENT Flags</t>
  </si>
  <si>
    <t>FIBA Flag</t>
  </si>
  <si>
    <t>Event Flag</t>
  </si>
  <si>
    <t>Substitute Cube</t>
  </si>
  <si>
    <t>Ball Podium  - sketch with measurements</t>
  </si>
  <si>
    <t>Trash Bins</t>
  </si>
  <si>
    <t>Water Table</t>
  </si>
  <si>
    <t>Deco wall</t>
  </si>
  <si>
    <t xml:space="preserve">Deco Wall </t>
  </si>
  <si>
    <t>Signage A3</t>
  </si>
  <si>
    <t>A</t>
  </si>
  <si>
    <t>B</t>
  </si>
  <si>
    <t>C</t>
  </si>
  <si>
    <t>D</t>
  </si>
  <si>
    <t>E</t>
  </si>
  <si>
    <t>F</t>
  </si>
  <si>
    <t>G</t>
  </si>
  <si>
    <t>H</t>
  </si>
  <si>
    <t>I</t>
  </si>
  <si>
    <t>J</t>
  </si>
  <si>
    <t>L</t>
  </si>
  <si>
    <t>M</t>
  </si>
  <si>
    <t>N</t>
  </si>
  <si>
    <t>PUBLIC</t>
  </si>
  <si>
    <t>Design flow</t>
  </si>
  <si>
    <t>Totem</t>
  </si>
  <si>
    <t>OUTSIDE</t>
  </si>
  <si>
    <t>MEDIA</t>
  </si>
  <si>
    <t>PRESS CONFERENCE ROOM</t>
  </si>
  <si>
    <t>Lenght cm</t>
  </si>
  <si>
    <t>Height cm</t>
  </si>
  <si>
    <t>Signage</t>
  </si>
  <si>
    <t>Deco Wall</t>
  </si>
  <si>
    <t>SSM - sketch with measurements</t>
  </si>
  <si>
    <t>4_1</t>
  </si>
  <si>
    <t>7_1</t>
  </si>
  <si>
    <t>10_1</t>
  </si>
  <si>
    <t>fence should not be visible - construction needed</t>
  </si>
  <si>
    <t>fance upper bar should not be visible  - construction needed</t>
  </si>
  <si>
    <t>15_1</t>
  </si>
  <si>
    <t>18_1</t>
  </si>
  <si>
    <t>20_1</t>
  </si>
  <si>
    <t>25_1</t>
  </si>
  <si>
    <t>26_1</t>
  </si>
  <si>
    <t>deco</t>
  </si>
  <si>
    <t>PLACE FOR PRESS FILES</t>
  </si>
  <si>
    <t>Scorers and Statisticians Tribune &amp; Tables</t>
  </si>
  <si>
    <t>Measurements needed</t>
  </si>
  <si>
    <t>LOC PLEASE SEND 3D MOCKUP WITH MEASUREMENS  AND FILES DIMENSIONS</t>
  </si>
  <si>
    <t xml:space="preserve">Ball Podium  </t>
  </si>
  <si>
    <t>Rail operator table</t>
  </si>
  <si>
    <t>Typical table If needed</t>
  </si>
  <si>
    <t>Typical table on court</t>
  </si>
  <si>
    <t>LOC please send us file measurement.</t>
  </si>
  <si>
    <t>34_1</t>
  </si>
  <si>
    <t>36_1</t>
  </si>
  <si>
    <t>MASH</t>
  </si>
  <si>
    <t>Directional signage</t>
  </si>
  <si>
    <t>deco wall</t>
  </si>
  <si>
    <t>PVC Backlite</t>
  </si>
  <si>
    <t>poster</t>
  </si>
  <si>
    <t>Signage entrance</t>
  </si>
  <si>
    <t>Table</t>
  </si>
  <si>
    <t>CORPORATE HOSPITALITY</t>
  </si>
  <si>
    <t>logo</t>
  </si>
  <si>
    <t>PRACTICE VENUE</t>
  </si>
  <si>
    <t>A2</t>
  </si>
  <si>
    <t>deco window</t>
  </si>
  <si>
    <t>construction needed</t>
  </si>
  <si>
    <t>MEDIA WORKING ROOM</t>
  </si>
  <si>
    <t>MIXED ZONE</t>
  </si>
  <si>
    <t>MEDIA TRIBUNE TABLES</t>
  </si>
  <si>
    <t>COMMENTARY TRIBUNE TABLES</t>
  </si>
  <si>
    <t>COMMENTARY TRIBUNE CONSTRUCTION SIDES</t>
  </si>
  <si>
    <t>totem</t>
  </si>
  <si>
    <t>fence</t>
  </si>
  <si>
    <t>6_2</t>
  </si>
  <si>
    <t>8_2</t>
  </si>
  <si>
    <t>2_1</t>
  </si>
  <si>
    <t>Design flow - Files</t>
  </si>
  <si>
    <t>3_2</t>
  </si>
  <si>
    <t>4_2</t>
  </si>
  <si>
    <t>7_2</t>
  </si>
  <si>
    <t>9_2</t>
  </si>
  <si>
    <t>10_2</t>
  </si>
  <si>
    <t>12_2</t>
  </si>
  <si>
    <t>20_2</t>
  </si>
  <si>
    <t>25_2</t>
  </si>
  <si>
    <t>26_2</t>
  </si>
  <si>
    <t>Mascot cut out</t>
  </si>
  <si>
    <t>1st tier</t>
  </si>
  <si>
    <t>Stairs Type 1</t>
  </si>
  <si>
    <t>Sketch with Measurments Stairs Type 1</t>
  </si>
  <si>
    <t>stairs Type 1 outside</t>
  </si>
  <si>
    <t>stairs Type 1 inside</t>
  </si>
  <si>
    <t>11_1</t>
  </si>
  <si>
    <t>11_2</t>
  </si>
  <si>
    <t>EST Tribune construction for Branding</t>
  </si>
  <si>
    <t>Media corner</t>
  </si>
  <si>
    <t>Big Doors left</t>
  </si>
  <si>
    <t>Big Doors right</t>
  </si>
  <si>
    <t>14_1</t>
  </si>
  <si>
    <t>19_1</t>
  </si>
  <si>
    <t>19_2</t>
  </si>
  <si>
    <t>Left outside of SUD tribune</t>
  </si>
  <si>
    <t>Left inside  SUD tribune</t>
  </si>
  <si>
    <t>Design flow 1st tier EST</t>
  </si>
  <si>
    <t>Stairs Type 2</t>
  </si>
  <si>
    <t>Sketch with Measurments Stairs Type 2</t>
  </si>
  <si>
    <t>21_1</t>
  </si>
  <si>
    <t>21_2</t>
  </si>
  <si>
    <t>24_1</t>
  </si>
  <si>
    <t>24_2</t>
  </si>
  <si>
    <t>Right outside of SUD tribune</t>
  </si>
  <si>
    <t>Right inside SUD tribune</t>
  </si>
  <si>
    <t>stairs Type 2 outside</t>
  </si>
  <si>
    <t>stairs Type 2 inside</t>
  </si>
  <si>
    <t>Stairs Type 3</t>
  </si>
  <si>
    <t>stairs Type 3 outside</t>
  </si>
  <si>
    <t>stairs Type 3 inside</t>
  </si>
  <si>
    <t>Sketch with Measurments Stairs Type 3</t>
  </si>
  <si>
    <t>In case this part will stay closed as on photo please use file 27A</t>
  </si>
  <si>
    <t>Tribune covering</t>
  </si>
  <si>
    <t>1st tier wall</t>
  </si>
  <si>
    <t>cinstrution needed</t>
  </si>
  <si>
    <t>30_1</t>
  </si>
  <si>
    <t>30_2</t>
  </si>
  <si>
    <t>Left outside of OVEST tribune</t>
  </si>
  <si>
    <t>Left inside  OVEST tribune</t>
  </si>
  <si>
    <t>1st tier OVEST Tribune</t>
  </si>
  <si>
    <t>MAIN CAMERA - OVEST TRIBUNE</t>
  </si>
  <si>
    <t>31_1</t>
  </si>
  <si>
    <t>31_2</t>
  </si>
  <si>
    <t>WHEELCHAIR RAMP</t>
  </si>
  <si>
    <t>Design flow Wheelchair ramp</t>
  </si>
  <si>
    <t>Wheelchair ramp outside</t>
  </si>
  <si>
    <t>Wheelchair ramp inside</t>
  </si>
  <si>
    <t>2n tier</t>
  </si>
  <si>
    <t>CUBE</t>
  </si>
  <si>
    <t>Place for press files</t>
  </si>
  <si>
    <t>MAIN camera position</t>
  </si>
  <si>
    <t>LOC: Please send measurements</t>
  </si>
  <si>
    <t>Please remove bars</t>
  </si>
  <si>
    <t xml:space="preserve">LOC PLEASE SEND FINAL MAP, 3D MOCKUP WITH MEASUREMENS  AND FILES DIMENSIONS (branding on commentary tables should be 10 cm over the tables). We suggest construction </t>
  </si>
  <si>
    <t xml:space="preserve">LOC PLEASE SEND FINAL MAP, 3D MOCKUP WITH MEASUREMENS  AND FILES DIMENSIONS (sides &amp; Fences should not be visible). We suggest construction around podium to cover podium and 1st row of the tables together </t>
  </si>
  <si>
    <t>LOC PLEASE SEND FINAL MAP, 3D MOCKUP WITH MEASUREMENS  AND FILES DIMENSIONS (branding on statisticians table should be 10 cm over the tables on scorers table 5cm)</t>
  </si>
  <si>
    <t xml:space="preserve"> LOC PLEASE SEND SKETCH WITH MEASUREMENS AND FILES DIMENSIONS. Fence should not be visible.</t>
  </si>
  <si>
    <t>LOC please send  file measurements</t>
  </si>
  <si>
    <t>LOC please send  file measurements (side and front of the table should be branded)</t>
  </si>
  <si>
    <t>VIP COURT SIDE SEATS TRIBUNE</t>
  </si>
  <si>
    <t xml:space="preserve">LOC PLEASE SEND FINAL MAP, 3D MOCKUP WITH MEASUREMENS  AND FILES DIMENSIONS </t>
  </si>
  <si>
    <t>side and front of the table should be branded</t>
  </si>
  <si>
    <t xml:space="preserve">LOC PLEASE SEND FINAL MAP, 3D MOCKUP WITH MEASUREMENS  AND FILES DIMENSIONS (sides &amp; Fences should not be visible). We suggest construction. </t>
  </si>
  <si>
    <t>MEDIA TRIBUNE CONSTRUCTION SIDES</t>
  </si>
  <si>
    <t>Left inside NORD tribune</t>
  </si>
  <si>
    <t>Left outside NORD tribune</t>
  </si>
  <si>
    <t>Right outside NORD tribune</t>
  </si>
  <si>
    <t>Right inside NORD tribune</t>
  </si>
  <si>
    <t>Deco covering SUD wall</t>
  </si>
  <si>
    <t>construction needed for whole "branding line"14A-E. Branding mus be nice - without waves  // na strani 16 imas navodila za te tri fotke</t>
  </si>
  <si>
    <t xml:space="preserve">Construction needed </t>
  </si>
  <si>
    <t>Very bussy area (Media&amp;Teams) - we suggest to cover and brand red wals Construction needed</t>
  </si>
  <si>
    <t>constrution needed</t>
  </si>
  <si>
    <t>33_1</t>
  </si>
  <si>
    <t>33_2</t>
  </si>
  <si>
    <t>34_2</t>
  </si>
  <si>
    <t>right outside of OVEST tribune</t>
  </si>
  <si>
    <t>right inside  OVEST tribune</t>
  </si>
  <si>
    <t>TEAMS</t>
  </si>
  <si>
    <t>Deco covering</t>
  </si>
  <si>
    <t>directional signage</t>
  </si>
  <si>
    <t>Floor Signage</t>
  </si>
  <si>
    <t>deco sticker</t>
  </si>
  <si>
    <t>Rollup</t>
  </si>
  <si>
    <t>TCR 1</t>
  </si>
  <si>
    <t>TCR 3</t>
  </si>
  <si>
    <t>TCR 2</t>
  </si>
  <si>
    <t>TCR 4</t>
  </si>
  <si>
    <t>LOC: Please clarify walkway from Team Entrance to Referee changing rooms</t>
  </si>
  <si>
    <t>LOC please confirm REFEREE COURT ACCESS is right from REFEREE CHANGING ROOMS</t>
  </si>
  <si>
    <t>Velcro needed</t>
  </si>
  <si>
    <t>MASCOT CUT OUTS</t>
  </si>
  <si>
    <t>Place in Team changing rooms or Team corridors</t>
  </si>
  <si>
    <t>Croatia</t>
  </si>
  <si>
    <t>Estonia</t>
  </si>
  <si>
    <t>Great Britain</t>
  </si>
  <si>
    <t>Greece</t>
  </si>
  <si>
    <t>Italy</t>
  </si>
  <si>
    <t>Ukraine</t>
  </si>
  <si>
    <t>210_1</t>
  </si>
  <si>
    <t>212_1</t>
  </si>
  <si>
    <t>215_1</t>
  </si>
  <si>
    <t>217_1</t>
  </si>
  <si>
    <t xml:space="preserve">FIBA - LOC AGREEMENT: Bar can stay just water brands need to be covered
</t>
  </si>
  <si>
    <t xml:space="preserve">FIBA - LOC AGREEMENT: Area to be closed. But nothing needs to be covered
</t>
  </si>
  <si>
    <t xml:space="preserve">construction needed </t>
  </si>
  <si>
    <t>303_1</t>
  </si>
  <si>
    <t>THIS IS NOT THE COMPLETE LIST OF MATERIALS FOR MILAN ARENA AS THERE ARE STILL SOME OPEN ISSUES. THE INTENT OF THE EXCEL IS TO SHOW APPROXIMATE QUANTITIES OF VARIOUS MATERIALS PLANNED. THE MEASUREMENTS IN m2 ARE AN ESTIMATION. THE EXACT MEASUREMENTS MUST BE PROVIDED BY PRODUCTION COMPANY AND MARKED WITH GREEN IN PLACE OF THE CURRENT ESTIMATED MEASUREMENTS IN RED. THE FINAL QUANTITIES WILL NOT VARY SIGNIFICANTLY FROM ESTIMATION.</t>
  </si>
  <si>
    <t>VIP HOSPITALITY</t>
  </si>
  <si>
    <t>remove</t>
  </si>
  <si>
    <t>Please remove the signs</t>
  </si>
  <si>
    <t>Signage Outside</t>
  </si>
  <si>
    <t>Signage inside</t>
  </si>
  <si>
    <t>Construction needed</t>
  </si>
  <si>
    <t>Deco banner</t>
  </si>
  <si>
    <t>cover</t>
  </si>
  <si>
    <t>LOC please check A,B,C signages and confirm</t>
  </si>
  <si>
    <t>LOC: Please see PB COURT Page 14. The wall is part of construction for 1st tier brandindig - Tribune EST</t>
  </si>
  <si>
    <t>hanging from TOP</t>
  </si>
  <si>
    <t>Design  Flow</t>
  </si>
  <si>
    <t>deco door</t>
  </si>
  <si>
    <t>Totem CORPORATE HOSPITALITY</t>
  </si>
  <si>
    <t>plese remove</t>
  </si>
  <si>
    <t>Deco wal</t>
  </si>
  <si>
    <t>deco wal</t>
  </si>
  <si>
    <t>LOC plese send final map with 3D mock-up and exact measurements of every file we need to produce</t>
  </si>
  <si>
    <t>FIBA VIP LOUNGE</t>
  </si>
  <si>
    <t>STAIRS</t>
  </si>
  <si>
    <t>LOC please mark how will left and right stars go (up/down)) that we can prepare directional signages accordinaly</t>
  </si>
  <si>
    <t>413_1</t>
  </si>
  <si>
    <t>414_1</t>
  </si>
  <si>
    <t>415_1</t>
  </si>
  <si>
    <t>431_1</t>
  </si>
  <si>
    <t>434_1</t>
  </si>
  <si>
    <t>435_1</t>
  </si>
  <si>
    <t>436_1</t>
  </si>
  <si>
    <t>450_1</t>
  </si>
  <si>
    <t>454_1</t>
  </si>
  <si>
    <t>LOC please confirm where the MEDIA tribune is?</t>
  </si>
  <si>
    <t xml:space="preserve">A </t>
  </si>
  <si>
    <t>FIBA/LOC we could see how the court look like</t>
  </si>
  <si>
    <t>B2</t>
  </si>
  <si>
    <t>C2</t>
  </si>
  <si>
    <t>D2</t>
  </si>
  <si>
    <t>both side</t>
  </si>
  <si>
    <t>LOC Please put correct quantities. If the fences will not be the ones from photo, please correct  measurements</t>
  </si>
  <si>
    <t>MediaElevator1 OUTSIDE</t>
  </si>
  <si>
    <t>Loc please confirm this is correct and only walkway from MEDIA TRIBUNE to MIXED ZONE and PRESS CONFERENCE ROOM.</t>
  </si>
  <si>
    <t>MediaElevator1 INSIDE</t>
  </si>
  <si>
    <t>Place for press files Media Working Room</t>
  </si>
  <si>
    <t>MASCOT CUT OUT</t>
  </si>
  <si>
    <t>LOC: please confirm this is officia and only walkway form MEDIA WORKING ROOM TO MIXED ZONE &amp; PRESS CONFERENCE ROOM</t>
  </si>
  <si>
    <t xml:space="preserve">Place on totem - oposite side of the doors </t>
  </si>
  <si>
    <t>MediaElevator2 OUTSIDE</t>
  </si>
  <si>
    <t>MediaElevator2 INSIDE</t>
  </si>
  <si>
    <t>FENCE for separation TEAMS - MEDIA</t>
  </si>
  <si>
    <t>LOC Plase send 3D mockup  with exact measurements for Press conference setu-up</t>
  </si>
  <si>
    <t>g</t>
  </si>
  <si>
    <t>k</t>
  </si>
  <si>
    <t>FIBA OFFICE , HOST OFFICE, VOLUNTEER CENTRE</t>
  </si>
  <si>
    <t>place for press file</t>
  </si>
  <si>
    <t>For FIBA OFFICE. HOST OFFICE, VOLOUNTEER CENTRE</t>
  </si>
  <si>
    <t>Place for press files for temporary walls branding</t>
  </si>
  <si>
    <t xml:space="preserve"> LOC PLEASE SEND PHOTOS FROM PREVIOUS EVENTS OF TEMPORARY WALLS AND MEASUREMENTS &amp; exact positioninh OF TEMPORARY WALS</t>
  </si>
  <si>
    <t>The shop need to be closed 1hour pre-game when VIP guests are arriving</t>
  </si>
  <si>
    <t>remove posters</t>
  </si>
  <si>
    <t>we prepared File for frame, othervise we need to place rollup infront of frame</t>
  </si>
  <si>
    <t xml:space="preserve">It can be left
</t>
  </si>
  <si>
    <t>605_1</t>
  </si>
  <si>
    <t>629_1</t>
  </si>
  <si>
    <t>643_1</t>
  </si>
  <si>
    <t>649_1</t>
  </si>
  <si>
    <t>650_1</t>
  </si>
  <si>
    <t xml:space="preserve">Deco </t>
  </si>
  <si>
    <t>Deco signage</t>
  </si>
  <si>
    <t>Totem needed. This is just a place holder. Please send correct measurements</t>
  </si>
  <si>
    <t>Bank can stay unbranded</t>
  </si>
  <si>
    <t>this can stay ubranded</t>
  </si>
  <si>
    <t>C1</t>
  </si>
  <si>
    <t>C3</t>
  </si>
  <si>
    <t>C4</t>
  </si>
  <si>
    <t>C5</t>
  </si>
  <si>
    <t>C6</t>
  </si>
  <si>
    <t>C7</t>
  </si>
  <si>
    <t>C8</t>
  </si>
  <si>
    <t>C9</t>
  </si>
  <si>
    <t>C10</t>
  </si>
  <si>
    <t>Entrance gate</t>
  </si>
  <si>
    <t>this can stay</t>
  </si>
  <si>
    <t>Construction needed. On opposite side of the fence is PB TEAMS 200A</t>
  </si>
  <si>
    <t xml:space="preserve">LOC Please put correct quantities. </t>
  </si>
  <si>
    <t>Olimpialogo</t>
  </si>
  <si>
    <t>Entrance signage</t>
  </si>
  <si>
    <t>701_1</t>
  </si>
  <si>
    <t>702_1</t>
  </si>
  <si>
    <t>709_1</t>
  </si>
  <si>
    <t>717_1</t>
  </si>
  <si>
    <t>723_1</t>
  </si>
  <si>
    <t>PVC (Mat) = Banner</t>
  </si>
  <si>
    <t>455_1</t>
  </si>
  <si>
    <t>Signage Entrance</t>
  </si>
  <si>
    <t>INTERVIEW BACKDROP</t>
  </si>
  <si>
    <t>Once position will be defined, please send measurements for interview backdrop. Backdrop must be printed in one piece.</t>
  </si>
  <si>
    <t>350_1</t>
  </si>
  <si>
    <t>Windows on VIP ENTRANCE</t>
  </si>
  <si>
    <t>470_1</t>
  </si>
  <si>
    <t>Sketch for Windows</t>
  </si>
  <si>
    <t>A1</t>
  </si>
  <si>
    <t>A3</t>
  </si>
  <si>
    <t>A4</t>
  </si>
  <si>
    <t>A5</t>
  </si>
  <si>
    <t>A6</t>
  </si>
  <si>
    <t>A7</t>
  </si>
  <si>
    <t>A8</t>
  </si>
  <si>
    <t>B1</t>
  </si>
  <si>
    <t>B3</t>
  </si>
  <si>
    <t>B4</t>
  </si>
  <si>
    <t>B5</t>
  </si>
  <si>
    <t>B6</t>
  </si>
  <si>
    <t>B7</t>
  </si>
  <si>
    <t>B8</t>
  </si>
  <si>
    <t>Deco Sticker</t>
  </si>
  <si>
    <t>D1</t>
  </si>
  <si>
    <t>D3</t>
  </si>
  <si>
    <t>D4</t>
  </si>
  <si>
    <t>D5</t>
  </si>
  <si>
    <t>D6</t>
  </si>
  <si>
    <t>D7</t>
  </si>
  <si>
    <t>E1</t>
  </si>
  <si>
    <t>E2</t>
  </si>
  <si>
    <t>E3</t>
  </si>
  <si>
    <t>E4</t>
  </si>
  <si>
    <t>E5</t>
  </si>
  <si>
    <t>E6</t>
  </si>
  <si>
    <t>E7</t>
  </si>
  <si>
    <t>F1</t>
  </si>
  <si>
    <t>F2</t>
  </si>
  <si>
    <t>F3</t>
  </si>
  <si>
    <t>F4</t>
  </si>
  <si>
    <t>F5</t>
  </si>
  <si>
    <t>F6</t>
  </si>
  <si>
    <t>F7</t>
  </si>
  <si>
    <t>F8</t>
  </si>
  <si>
    <t>G1</t>
  </si>
  <si>
    <t>G2</t>
  </si>
  <si>
    <t>G3</t>
  </si>
  <si>
    <t>G4</t>
  </si>
  <si>
    <t>G5</t>
  </si>
  <si>
    <t>G6</t>
  </si>
  <si>
    <t>G7</t>
  </si>
  <si>
    <t>G8</t>
  </si>
  <si>
    <t>LOC Please confirm that media will use right corridor and teams will go to doping control throuh left corridor (not mixing with media) // oznaci kot jaz n sliki</t>
  </si>
  <si>
    <t>on the VIP LOUNGE EXIT</t>
  </si>
  <si>
    <t>LOC please send sketch with measurements for CORPORATE HOSPITALITY And VIP LOUNGE WELOME DESK and BACKDROP</t>
  </si>
  <si>
    <t xml:space="preserve"> LOC PLEASE SEND EXACT 3D MOCK UP with measurements. LOC PLEASE SEND PHOTOS FROM PREVIOUS EVENTS OF TEMPORARY WALLS AND MEASUREMENTS OF TEMPORARY WALS. LOC PLEASE SEND EXACT PLAN OF TEMPORARY EALS PANNELS POSITIONING WITH MEASUREMNTS</t>
  </si>
  <si>
    <t>ASSEMBLING/DIASSEMBLING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</si>
</sst>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0"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rgb="FFFF0000"/>
      <name val="Calibri"/>
      <family val="2"/>
      <charset val="238"/>
      <scheme val="minor"/>
    </font>
    <font>
      <sz val="10"/>
      <name val="Calibri"/>
      <family val="2"/>
      <charset val="238"/>
      <scheme val="minor"/>
    </font>
    <font>
      <sz val="11"/>
      <color theme="1"/>
      <name val="Calibri"/>
      <family val="2"/>
      <charset val="238"/>
      <scheme val="minor"/>
    </font>
    <font>
      <b/>
      <sz val="10"/>
      <color rgb="FFE6BA00"/>
      <name val="Calibri"/>
      <family val="2"/>
      <charset val="238"/>
      <scheme val="minor"/>
    </font>
    <font>
      <b/>
      <sz val="10"/>
      <color rgb="FF7030A0"/>
      <name val="Calibri"/>
      <family val="2"/>
      <charset val="238"/>
      <scheme val="minor"/>
    </font>
    <font>
      <b/>
      <sz val="10"/>
      <color rgb="FF00B050"/>
      <name val="Calibri"/>
      <family val="2"/>
      <charset val="238"/>
      <scheme val="minor"/>
    </font>
    <font>
      <b/>
      <sz val="10"/>
      <color rgb="FF3333FF"/>
      <name val="Calibri"/>
      <family val="2"/>
      <charset val="238"/>
      <scheme val="minor"/>
    </font>
    <font>
      <b/>
      <sz val="10"/>
      <color theme="4" tint="-0.249977111117893"/>
      <name val="Calibri"/>
      <family val="2"/>
      <charset val="238"/>
      <scheme val="minor"/>
    </font>
    <font>
      <b/>
      <sz val="10"/>
      <color rgb="FF008080"/>
      <name val="Calibri"/>
      <family val="2"/>
      <charset val="238"/>
      <scheme val="minor"/>
    </font>
    <font>
      <b/>
      <sz val="10"/>
      <name val="Calibri"/>
      <family val="2"/>
      <charset val="238"/>
      <scheme val="minor"/>
    </font>
    <font>
      <b/>
      <sz val="10"/>
      <color rgb="FFFF3300"/>
      <name val="Calibri"/>
      <family val="2"/>
      <charset val="238"/>
      <scheme val="minor"/>
    </font>
    <font>
      <b/>
      <sz val="11"/>
      <color theme="1"/>
      <name val="Calibri"/>
      <family val="2"/>
      <charset val="238"/>
      <scheme val="minor"/>
    </font>
    <font>
      <b/>
      <sz val="10"/>
      <color rgb="FF990099"/>
      <name val="Calibri"/>
      <family val="2"/>
      <charset val="238"/>
      <scheme val="minor"/>
    </font>
    <font>
      <b/>
      <sz val="12"/>
      <color theme="1"/>
      <name val="Calibri"/>
      <family val="2"/>
      <charset val="238"/>
      <scheme val="minor"/>
    </font>
    <font>
      <b/>
      <sz val="12"/>
      <name val="Calibri"/>
      <family val="2"/>
      <charset val="238"/>
      <scheme val="minor"/>
    </font>
    <font>
      <b/>
      <vertAlign val="superscript"/>
      <sz val="10"/>
      <name val="Calibri"/>
      <family val="2"/>
      <charset val="238"/>
      <scheme val="minor"/>
    </font>
    <font>
      <b/>
      <sz val="10"/>
      <color rgb="FFFF75BA"/>
      <name val="Calibri"/>
      <family val="2"/>
      <charset val="238"/>
      <scheme val="minor"/>
    </font>
    <font>
      <b/>
      <sz val="10"/>
      <color rgb="FFFF0000"/>
      <name val="Calibri"/>
      <family val="2"/>
      <charset val="238"/>
      <scheme val="minor"/>
    </font>
    <font>
      <sz val="10"/>
      <color rgb="FF00B050"/>
      <name val="Calibri"/>
      <family val="2"/>
      <charset val="238"/>
      <scheme val="minor"/>
    </font>
    <font>
      <sz val="10"/>
      <color rgb="FF00CC66"/>
      <name val="Calibri"/>
      <family val="2"/>
      <charset val="238"/>
      <scheme val="minor"/>
    </font>
    <font>
      <b/>
      <sz val="12"/>
      <color rgb="FFFF0000"/>
      <name val="Calibri"/>
      <family val="2"/>
      <charset val="238"/>
      <scheme val="minor"/>
    </font>
    <font>
      <sz val="12"/>
      <color theme="1"/>
      <name val="Calibri"/>
      <family val="2"/>
      <charset val="238"/>
      <scheme val="minor"/>
    </font>
    <font>
      <b/>
      <sz val="18"/>
      <color rgb="FFFF3300"/>
      <name val="Calibri"/>
      <family val="2"/>
      <charset val="238"/>
      <scheme val="minor"/>
    </font>
    <font>
      <sz val="8"/>
      <name val="Calibri"/>
      <family val="2"/>
      <charset val="238"/>
      <scheme val="minor"/>
    </font>
    <font>
      <u/>
      <sz val="11"/>
      <color theme="10"/>
      <name val="Calibri"/>
      <family val="2"/>
      <charset val="238"/>
      <scheme val="minor"/>
    </font>
    <font>
      <u/>
      <sz val="11"/>
      <color theme="11"/>
      <name val="Calibri"/>
      <family val="2"/>
      <charset val="238"/>
      <scheme val="minor"/>
    </font>
    <font>
      <sz val="10"/>
      <color rgb="FFFF3399"/>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9900"/>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5">
    <xf numFmtId="0" fontId="0" fillId="0" borderId="0"/>
    <xf numFmtId="164" fontId="5" fillId="0" borderId="0" applyFont="0" applyFill="0" applyBorder="0" applyAlignment="0" applyProtection="0"/>
    <xf numFmtId="164" fontId="5"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12">
    <xf numFmtId="0" fontId="0" fillId="0" borderId="0" xfId="0"/>
    <xf numFmtId="0" fontId="1" fillId="0" borderId="0" xfId="0" applyFont="1"/>
    <xf numFmtId="0" fontId="2" fillId="3" borderId="0" xfId="0" applyFont="1" applyFill="1" applyAlignment="1">
      <alignment horizontal="center"/>
    </xf>
    <xf numFmtId="0" fontId="2" fillId="0" borderId="0" xfId="0" applyFont="1"/>
    <xf numFmtId="0" fontId="1" fillId="0" borderId="0" xfId="0" applyFont="1" applyAlignment="1">
      <alignment horizontal="center"/>
    </xf>
    <xf numFmtId="0" fontId="6" fillId="0" borderId="1" xfId="0" applyFont="1" applyBorder="1" applyAlignment="1">
      <alignment vertical="center"/>
    </xf>
    <xf numFmtId="0" fontId="2" fillId="0" borderId="1" xfId="0" applyFont="1" applyBorder="1" applyAlignment="1">
      <alignment vertical="center"/>
    </xf>
    <xf numFmtId="0" fontId="7" fillId="0" borderId="1"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1" fillId="0" borderId="1" xfId="0" applyFont="1" applyBorder="1" applyAlignment="1">
      <alignment vertical="center"/>
    </xf>
    <xf numFmtId="0" fontId="2" fillId="0" borderId="4" xfId="0" applyFont="1" applyBorder="1"/>
    <xf numFmtId="0" fontId="2" fillId="0" borderId="5" xfId="0" applyFont="1" applyBorder="1"/>
    <xf numFmtId="0" fontId="12" fillId="0" borderId="0" xfId="0" applyFont="1"/>
    <xf numFmtId="164" fontId="4" fillId="0" borderId="0" xfId="1" applyFont="1" applyAlignment="1">
      <alignment horizontal="center"/>
    </xf>
    <xf numFmtId="0" fontId="15" fillId="0" borderId="1"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 xfId="0" applyFont="1" applyBorder="1" applyAlignment="1">
      <alignment horizontal="center" vertical="center"/>
    </xf>
    <xf numFmtId="0" fontId="12" fillId="3" borderId="0" xfId="0" applyFont="1" applyFill="1"/>
    <xf numFmtId="164" fontId="12" fillId="3" borderId="0" xfId="1" applyFont="1" applyFill="1" applyAlignment="1">
      <alignment horizontal="center"/>
    </xf>
    <xf numFmtId="0" fontId="2" fillId="5" borderId="0" xfId="0" applyFont="1" applyFill="1"/>
    <xf numFmtId="0" fontId="1" fillId="5" borderId="0" xfId="0" applyFont="1" applyFill="1"/>
    <xf numFmtId="0" fontId="1" fillId="0" borderId="4" xfId="0" applyFont="1" applyBorder="1" applyProtection="1">
      <protection locked="0"/>
    </xf>
    <xf numFmtId="0" fontId="1" fillId="0" borderId="4" xfId="0" applyFont="1" applyBorder="1" applyAlignment="1" applyProtection="1">
      <alignment horizontal="center"/>
      <protection locked="0"/>
    </xf>
    <xf numFmtId="0" fontId="1" fillId="0" borderId="5" xfId="0" applyFont="1" applyBorder="1" applyProtection="1">
      <protection locked="0"/>
    </xf>
    <xf numFmtId="0" fontId="1" fillId="0" borderId="5" xfId="0" applyFont="1" applyBorder="1" applyAlignment="1" applyProtection="1">
      <alignment horizontal="center"/>
      <protection locked="0"/>
    </xf>
    <xf numFmtId="4" fontId="1" fillId="4" borderId="1" xfId="0" applyNumberFormat="1" applyFont="1" applyFill="1" applyBorder="1" applyAlignment="1" applyProtection="1">
      <alignment horizontal="center" vertical="center"/>
      <protection locked="0"/>
    </xf>
    <xf numFmtId="0" fontId="19" fillId="0" borderId="1" xfId="0" applyFont="1" applyBorder="1" applyAlignment="1">
      <alignment vertical="center"/>
    </xf>
    <xf numFmtId="0" fontId="2" fillId="0" borderId="0" xfId="0" applyFont="1" applyAlignment="1">
      <alignment horizontal="center"/>
    </xf>
    <xf numFmtId="164" fontId="4" fillId="0" borderId="0" xfId="1" applyFont="1" applyFill="1" applyAlignment="1">
      <alignment horizontal="center"/>
    </xf>
    <xf numFmtId="0" fontId="4" fillId="0" borderId="0" xfId="0" applyFont="1"/>
    <xf numFmtId="0" fontId="1" fillId="0" borderId="0" xfId="0" applyFont="1" applyAlignment="1">
      <alignment vertical="center"/>
    </xf>
    <xf numFmtId="0" fontId="1" fillId="6" borderId="0" xfId="0" applyFont="1" applyFill="1"/>
    <xf numFmtId="164" fontId="4" fillId="6" borderId="0" xfId="1" applyFont="1" applyFill="1" applyAlignment="1">
      <alignment horizontal="center"/>
    </xf>
    <xf numFmtId="0" fontId="1" fillId="6" borderId="0" xfId="0" applyFont="1" applyFill="1" applyAlignment="1">
      <alignment horizontal="center"/>
    </xf>
    <xf numFmtId="0" fontId="2" fillId="6" borderId="0" xfId="0" applyFont="1" applyFill="1" applyAlignment="1">
      <alignment horizontal="center"/>
    </xf>
    <xf numFmtId="2" fontId="2" fillId="0" borderId="0" xfId="0" applyNumberFormat="1" applyFont="1" applyAlignment="1">
      <alignment horizontal="center"/>
    </xf>
    <xf numFmtId="4" fontId="2" fillId="0" borderId="0" xfId="0" applyNumberFormat="1" applyFont="1" applyAlignment="1">
      <alignment horizontal="center"/>
    </xf>
    <xf numFmtId="0" fontId="21" fillId="6" borderId="0" xfId="0" applyFont="1" applyFill="1"/>
    <xf numFmtId="0" fontId="1" fillId="0" borderId="0" xfId="0" applyFont="1" applyAlignment="1">
      <alignment horizontal="center" vertical="center"/>
    </xf>
    <xf numFmtId="0" fontId="2" fillId="6" borderId="0" xfId="0" applyFont="1" applyFill="1" applyAlignment="1">
      <alignment horizontal="center" vertical="center"/>
    </xf>
    <xf numFmtId="0" fontId="16" fillId="3" borderId="0" xfId="0" applyFont="1" applyFill="1"/>
    <xf numFmtId="0" fontId="16" fillId="3" borderId="0" xfId="0" applyFont="1" applyFill="1" applyAlignment="1">
      <alignment horizontal="center"/>
    </xf>
    <xf numFmtId="0" fontId="17" fillId="3" borderId="0" xfId="0" applyFont="1" applyFill="1"/>
    <xf numFmtId="0" fontId="1" fillId="2" borderId="0" xfId="0" applyFont="1" applyFill="1" applyAlignment="1">
      <alignment horizontal="center"/>
    </xf>
    <xf numFmtId="4" fontId="25" fillId="0" borderId="0" xfId="0" applyNumberFormat="1" applyFont="1" applyAlignment="1">
      <alignment horizontal="center"/>
    </xf>
    <xf numFmtId="0" fontId="1" fillId="2" borderId="0" xfId="0" applyFont="1" applyFill="1"/>
    <xf numFmtId="0" fontId="2" fillId="2" borderId="0" xfId="0" applyFont="1" applyFill="1" applyAlignment="1">
      <alignment horizontal="center"/>
    </xf>
    <xf numFmtId="0" fontId="22" fillId="6" borderId="0" xfId="0" applyFont="1" applyFill="1"/>
    <xf numFmtId="164" fontId="4" fillId="2" borderId="0" xfId="1" applyFont="1" applyFill="1" applyAlignment="1">
      <alignment horizontal="center"/>
    </xf>
    <xf numFmtId="164" fontId="4" fillId="3" borderId="0" xfId="1" applyFont="1" applyFill="1" applyAlignment="1">
      <alignment horizontal="center"/>
    </xf>
    <xf numFmtId="0" fontId="24" fillId="3" borderId="0" xfId="0" applyFont="1" applyFill="1"/>
    <xf numFmtId="0" fontId="12" fillId="2" borderId="0" xfId="0" applyFont="1" applyFill="1"/>
    <xf numFmtId="0" fontId="2" fillId="2" borderId="0" xfId="0" applyFont="1" applyFill="1"/>
    <xf numFmtId="164" fontId="12" fillId="2" borderId="0" xfId="1" applyFont="1" applyFill="1" applyAlignment="1">
      <alignment horizontal="center"/>
    </xf>
    <xf numFmtId="164" fontId="20" fillId="3" borderId="0" xfId="1" applyFont="1" applyFill="1" applyAlignment="1">
      <alignment horizontal="center"/>
    </xf>
    <xf numFmtId="164" fontId="20" fillId="2" borderId="0" xfId="1" applyFont="1" applyFill="1" applyAlignment="1">
      <alignment horizontal="center"/>
    </xf>
    <xf numFmtId="164" fontId="3" fillId="6" borderId="0" xfId="1" applyFont="1" applyFill="1" applyAlignment="1">
      <alignment horizontal="center"/>
    </xf>
    <xf numFmtId="164" fontId="3" fillId="0" borderId="0" xfId="1" applyFont="1" applyAlignment="1">
      <alignment horizontal="center"/>
    </xf>
    <xf numFmtId="164" fontId="3" fillId="2" borderId="0" xfId="1" applyFont="1" applyFill="1" applyAlignment="1">
      <alignment horizontal="center"/>
    </xf>
    <xf numFmtId="164" fontId="23" fillId="3" borderId="0" xfId="1" applyFont="1" applyFill="1" applyAlignment="1">
      <alignment horizontal="center"/>
    </xf>
    <xf numFmtId="165" fontId="4" fillId="0" borderId="0" xfId="1" applyNumberFormat="1" applyFont="1" applyAlignment="1">
      <alignment horizontal="right"/>
    </xf>
    <xf numFmtId="165" fontId="4" fillId="6" borderId="0" xfId="1" applyNumberFormat="1" applyFont="1" applyFill="1" applyAlignment="1">
      <alignment horizontal="right"/>
    </xf>
    <xf numFmtId="165" fontId="4" fillId="2" borderId="0" xfId="1" applyNumberFormat="1" applyFont="1" applyFill="1" applyAlignment="1">
      <alignment horizontal="right"/>
    </xf>
    <xf numFmtId="164" fontId="4" fillId="3" borderId="0" xfId="1" applyFont="1" applyFill="1" applyAlignment="1"/>
    <xf numFmtId="164" fontId="17" fillId="3" borderId="0" xfId="1" applyFont="1" applyFill="1" applyAlignment="1"/>
    <xf numFmtId="0" fontId="1" fillId="2" borderId="0" xfId="0" applyFont="1" applyFill="1" applyAlignment="1">
      <alignment horizontal="center" vertical="center"/>
    </xf>
    <xf numFmtId="0" fontId="4" fillId="7" borderId="0" xfId="0" applyFont="1" applyFill="1"/>
    <xf numFmtId="164" fontId="4" fillId="0" borderId="0" xfId="1" applyFont="1" applyFill="1" applyAlignment="1">
      <alignment horizontal="center" vertical="center"/>
    </xf>
    <xf numFmtId="0" fontId="4" fillId="0" borderId="0" xfId="0" applyFont="1" applyAlignment="1">
      <alignment horizontal="center" vertical="center"/>
    </xf>
    <xf numFmtId="164" fontId="3" fillId="0" borderId="0" xfId="1" applyFont="1" applyFill="1" applyAlignment="1">
      <alignment horizontal="center"/>
    </xf>
    <xf numFmtId="164" fontId="29" fillId="0" borderId="0" xfId="1" applyFont="1" applyAlignment="1">
      <alignment horizontal="center"/>
    </xf>
    <xf numFmtId="0" fontId="20" fillId="3" borderId="0" xfId="0" applyFont="1" applyFill="1" applyAlignment="1">
      <alignment vertical="top" wrapText="1"/>
    </xf>
    <xf numFmtId="0" fontId="20" fillId="2" borderId="0" xfId="0" applyFont="1" applyFill="1" applyAlignment="1">
      <alignment vertical="top" wrapText="1"/>
    </xf>
    <xf numFmtId="0" fontId="21" fillId="6" borderId="0" xfId="1" applyNumberFormat="1" applyFont="1" applyFill="1" applyAlignment="1">
      <alignment vertical="top" wrapText="1"/>
    </xf>
    <xf numFmtId="0" fontId="21" fillId="0" borderId="0" xfId="0" applyFont="1" applyAlignment="1">
      <alignment vertical="top" wrapText="1"/>
    </xf>
    <xf numFmtId="0" fontId="22" fillId="6" borderId="0" xfId="0" applyFont="1" applyFill="1" applyAlignment="1">
      <alignment vertical="top" wrapText="1"/>
    </xf>
    <xf numFmtId="0" fontId="21" fillId="0" borderId="0" xfId="0" applyFont="1" applyAlignment="1">
      <alignment vertical="top"/>
    </xf>
    <xf numFmtId="0" fontId="21" fillId="6" borderId="0" xfId="0" applyFont="1" applyFill="1" applyAlignment="1">
      <alignment vertical="top" wrapText="1"/>
    </xf>
    <xf numFmtId="0" fontId="3" fillId="6" borderId="0" xfId="0" applyFont="1" applyFill="1" applyAlignment="1">
      <alignment vertical="top" wrapText="1"/>
    </xf>
    <xf numFmtId="0" fontId="22" fillId="0" borderId="0" xfId="0" applyFont="1" applyAlignment="1">
      <alignment vertical="top" wrapText="1"/>
    </xf>
    <xf numFmtId="0" fontId="21" fillId="2" borderId="0" xfId="0" applyFont="1" applyFill="1" applyAlignment="1">
      <alignment vertical="top" wrapText="1"/>
    </xf>
    <xf numFmtId="0" fontId="3" fillId="0" borderId="0" xfId="0" applyFont="1" applyAlignment="1">
      <alignment vertical="top" wrapText="1"/>
    </xf>
    <xf numFmtId="0" fontId="1" fillId="0" borderId="0" xfId="0" applyFont="1" applyAlignment="1">
      <alignment vertical="top"/>
    </xf>
    <xf numFmtId="0" fontId="23" fillId="3" borderId="0" xfId="0" applyFont="1" applyFill="1" applyAlignment="1">
      <alignment vertical="top" wrapText="1"/>
    </xf>
    <xf numFmtId="0" fontId="22" fillId="2" borderId="0" xfId="0" applyFont="1" applyFill="1" applyAlignment="1">
      <alignment vertical="top" wrapText="1"/>
    </xf>
    <xf numFmtId="164" fontId="20" fillId="0" borderId="0" xfId="1" applyFont="1" applyAlignment="1">
      <alignment horizontal="center"/>
    </xf>
    <xf numFmtId="0" fontId="1" fillId="0" borderId="0" xfId="0" quotePrefix="1" applyFont="1" applyAlignment="1">
      <alignment horizontal="center"/>
    </xf>
    <xf numFmtId="0" fontId="13"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vertical="center"/>
    </xf>
    <xf numFmtId="4" fontId="0" fillId="4" borderId="1" xfId="0" applyNumberFormat="1" applyFill="1" applyBorder="1" applyAlignment="1" applyProtection="1">
      <alignment horizontal="center" vertical="center"/>
      <protection locked="0"/>
    </xf>
    <xf numFmtId="2" fontId="0" fillId="4" borderId="1" xfId="0" applyNumberForma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14" fillId="2" borderId="0" xfId="0" applyFont="1" applyFill="1" applyAlignment="1">
      <alignment horizontal="left" wrapText="1"/>
    </xf>
    <xf numFmtId="0" fontId="17" fillId="4" borderId="0" xfId="0" applyFont="1" applyFill="1" applyAlignment="1">
      <alignment horizontal="left" wrapText="1"/>
    </xf>
    <xf numFmtId="0" fontId="16" fillId="3" borderId="2" xfId="0" applyFont="1" applyFill="1" applyBorder="1" applyAlignment="1">
      <alignment horizontal="center"/>
    </xf>
    <xf numFmtId="0" fontId="16" fillId="3" borderId="4" xfId="0" applyFont="1" applyFill="1" applyBorder="1" applyAlignment="1">
      <alignment horizontal="center"/>
    </xf>
    <xf numFmtId="0" fontId="16" fillId="3" borderId="3" xfId="0" applyFont="1" applyFill="1" applyBorder="1" applyAlignment="1">
      <alignment horizont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wrapText="1"/>
    </xf>
    <xf numFmtId="0" fontId="2" fillId="0" borderId="12" xfId="0" applyFont="1" applyBorder="1" applyAlignment="1">
      <alignment horizontal="center"/>
    </xf>
  </cellXfs>
  <cellStyles count="5">
    <cellStyle name="Comma" xfId="1" builtinId="3"/>
    <cellStyle name="Followed Hyperlink" xfId="4" builtinId="9" hidden="1"/>
    <cellStyle name="Hyperlink" xfId="3" builtinId="8" hidden="1"/>
    <cellStyle name="Normal" xfId="0" builtinId="0"/>
    <cellStyle name="Vejica 2" xfId="2" xr:uid="{00000000-0005-0000-0000-000004000000}"/>
  </cellStyles>
  <dxfs count="0"/>
  <tableStyles count="0" defaultTableStyle="TableStyleMedium2" defaultPivotStyle="PivotStyleLight16"/>
  <colors>
    <mruColors>
      <color rgb="FFFF99CC"/>
      <color rgb="FFFF3399"/>
      <color rgb="FFE6BA00"/>
      <color rgb="FF00CC66"/>
      <color rgb="FF990099"/>
      <color rgb="FF00CC99"/>
      <color rgb="FFFF3300"/>
      <color rgb="FFFF9900"/>
      <color rgb="FFFF75BA"/>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8"/>
  <sheetViews>
    <sheetView tabSelected="1" topLeftCell="A19" zoomScale="85" zoomScaleNormal="70" zoomScalePageLayoutView="85" workbookViewId="0">
      <selection activeCell="B24" sqref="B24"/>
    </sheetView>
  </sheetViews>
  <sheetFormatPr defaultColWidth="8.6640625" defaultRowHeight="13.8" x14ac:dyDescent="0.3"/>
  <cols>
    <col min="1" max="1" width="25.33203125" style="1" customWidth="1"/>
    <col min="2" max="2" width="17.109375" style="1" customWidth="1"/>
    <col min="3" max="3" width="26.88671875" style="4" customWidth="1"/>
    <col min="4" max="4" width="82.6640625" style="4" customWidth="1"/>
    <col min="5" max="5" width="33.33203125" style="1" customWidth="1"/>
    <col min="6" max="6" width="15.109375" style="1" bestFit="1" customWidth="1"/>
    <col min="7" max="9" width="13.33203125" style="1" customWidth="1"/>
    <col min="10" max="10" width="15.33203125" style="1" bestFit="1" customWidth="1"/>
    <col min="11" max="11" width="7.44140625" style="1" bestFit="1" customWidth="1"/>
    <col min="12" max="14" width="15.33203125" style="1" customWidth="1"/>
    <col min="15" max="15" width="84.44140625" style="1" bestFit="1" customWidth="1"/>
    <col min="16" max="16" width="74" style="1" bestFit="1" customWidth="1"/>
    <col min="17" max="16384" width="8.6640625" style="1"/>
  </cols>
  <sheetData>
    <row r="1" spans="1:4" ht="32.25" customHeight="1" x14ac:dyDescent="0.3">
      <c r="A1" s="101" t="s">
        <v>24</v>
      </c>
      <c r="B1" s="101"/>
      <c r="C1" s="101"/>
      <c r="D1" s="101"/>
    </row>
    <row r="2" spans="1:4" ht="9" customHeight="1" x14ac:dyDescent="0.3"/>
    <row r="3" spans="1:4" ht="20.25" customHeight="1" x14ac:dyDescent="0.3">
      <c r="A3" s="12" t="s">
        <v>2</v>
      </c>
      <c r="B3" s="26"/>
      <c r="C3" s="27"/>
      <c r="D3" s="27"/>
    </row>
    <row r="4" spans="1:4" ht="20.25" customHeight="1" x14ac:dyDescent="0.3">
      <c r="A4" s="12" t="s">
        <v>3</v>
      </c>
      <c r="B4" s="26"/>
      <c r="C4" s="27"/>
      <c r="D4" s="27"/>
    </row>
    <row r="5" spans="1:4" ht="20.25" customHeight="1" x14ac:dyDescent="0.3">
      <c r="A5" s="12" t="s">
        <v>29</v>
      </c>
      <c r="B5" s="26"/>
      <c r="C5" s="27"/>
      <c r="D5" s="27"/>
    </row>
    <row r="6" spans="1:4" ht="20.25" customHeight="1" x14ac:dyDescent="0.3">
      <c r="A6" s="13" t="s">
        <v>30</v>
      </c>
      <c r="B6" s="28"/>
      <c r="C6" s="29"/>
      <c r="D6" s="29"/>
    </row>
    <row r="7" spans="1:4" ht="20.25" customHeight="1" x14ac:dyDescent="0.3">
      <c r="A7" s="12" t="s">
        <v>31</v>
      </c>
      <c r="B7" s="26"/>
      <c r="C7" s="27"/>
      <c r="D7" s="27"/>
    </row>
    <row r="8" spans="1:4" ht="9" customHeight="1" x14ac:dyDescent="0.3"/>
    <row r="9" spans="1:4" ht="87.75" customHeight="1" x14ac:dyDescent="0.3">
      <c r="A9" s="100" t="s">
        <v>261</v>
      </c>
      <c r="B9" s="100"/>
      <c r="C9" s="100"/>
      <c r="D9" s="100"/>
    </row>
    <row r="12" spans="1:4" ht="15.6" x14ac:dyDescent="0.3">
      <c r="A12" s="102" t="s">
        <v>9</v>
      </c>
      <c r="B12" s="103"/>
      <c r="C12" s="104"/>
    </row>
    <row r="13" spans="1:4" x14ac:dyDescent="0.3">
      <c r="A13" s="105" t="s">
        <v>1</v>
      </c>
      <c r="B13" s="19" t="s">
        <v>10</v>
      </c>
      <c r="C13" s="17" t="s">
        <v>10</v>
      </c>
      <c r="D13" s="110"/>
    </row>
    <row r="14" spans="1:4" x14ac:dyDescent="0.3">
      <c r="A14" s="106"/>
      <c r="B14" s="20" t="s">
        <v>11</v>
      </c>
      <c r="C14" s="18" t="s">
        <v>409</v>
      </c>
      <c r="D14" s="111"/>
    </row>
    <row r="15" spans="1:4" x14ac:dyDescent="0.3">
      <c r="A15" s="107"/>
      <c r="B15" s="21" t="s">
        <v>5</v>
      </c>
      <c r="C15" s="21" t="s">
        <v>5</v>
      </c>
      <c r="D15" s="32"/>
    </row>
    <row r="16" spans="1:4" ht="21.75" customHeight="1" x14ac:dyDescent="0.45">
      <c r="A16" s="5" t="s">
        <v>120</v>
      </c>
      <c r="B16" s="96">
        <v>0</v>
      </c>
      <c r="C16" s="95">
        <v>0</v>
      </c>
      <c r="D16" s="49"/>
    </row>
    <row r="17" spans="1:4" ht="21.75" customHeight="1" x14ac:dyDescent="0.3">
      <c r="A17" s="92" t="s">
        <v>352</v>
      </c>
      <c r="B17" s="96">
        <v>0</v>
      </c>
      <c r="C17" s="96">
        <v>0</v>
      </c>
      <c r="D17" s="41"/>
    </row>
    <row r="18" spans="1:4" ht="21.75" customHeight="1" x14ac:dyDescent="0.3">
      <c r="A18" s="7" t="s">
        <v>4</v>
      </c>
      <c r="B18" s="96">
        <v>0</v>
      </c>
      <c r="C18" s="95">
        <v>0</v>
      </c>
      <c r="D18" s="41"/>
    </row>
    <row r="19" spans="1:4" ht="21.75" customHeight="1" x14ac:dyDescent="0.3">
      <c r="A19" s="93" t="s">
        <v>59</v>
      </c>
      <c r="B19" s="96">
        <v>0</v>
      </c>
      <c r="C19" s="96">
        <v>0</v>
      </c>
      <c r="D19" s="41"/>
    </row>
    <row r="20" spans="1:4" ht="21.75" customHeight="1" x14ac:dyDescent="0.3">
      <c r="A20" s="6" t="s">
        <v>51</v>
      </c>
      <c r="B20" s="96">
        <v>0</v>
      </c>
      <c r="C20" s="95">
        <v>0</v>
      </c>
      <c r="D20" s="41"/>
    </row>
    <row r="21" spans="1:4" ht="21.75" customHeight="1" x14ac:dyDescent="0.3">
      <c r="A21" s="8" t="s">
        <v>52</v>
      </c>
      <c r="B21" s="96">
        <v>0</v>
      </c>
      <c r="C21" s="95">
        <v>0</v>
      </c>
      <c r="D21" s="41"/>
    </row>
    <row r="22" spans="1:4" ht="21.75" customHeight="1" x14ac:dyDescent="0.3">
      <c r="A22" s="9" t="s">
        <v>40</v>
      </c>
      <c r="B22" s="96">
        <v>0</v>
      </c>
      <c r="C22" s="95">
        <v>0</v>
      </c>
      <c r="D22" s="41"/>
    </row>
    <row r="23" spans="1:4" ht="21.75" customHeight="1" x14ac:dyDescent="0.3">
      <c r="A23" s="94" t="s">
        <v>41</v>
      </c>
      <c r="B23" s="96">
        <v>0</v>
      </c>
      <c r="C23" s="96">
        <v>0</v>
      </c>
      <c r="D23" s="41"/>
    </row>
    <row r="24" spans="1:4" ht="21.75" customHeight="1" x14ac:dyDescent="0.3">
      <c r="A24" s="10" t="s">
        <v>123</v>
      </c>
      <c r="B24" s="96">
        <v>0</v>
      </c>
      <c r="C24" s="95">
        <v>0</v>
      </c>
      <c r="D24" s="41"/>
    </row>
    <row r="25" spans="1:4" ht="21.75" customHeight="1" x14ac:dyDescent="0.3">
      <c r="A25" s="93" t="s">
        <v>43</v>
      </c>
      <c r="B25" s="96">
        <v>0</v>
      </c>
      <c r="C25" s="96">
        <v>0</v>
      </c>
      <c r="D25" s="41"/>
    </row>
    <row r="26" spans="1:4" ht="21.75" customHeight="1" x14ac:dyDescent="0.3">
      <c r="A26" s="93" t="s">
        <v>0</v>
      </c>
      <c r="B26" s="96">
        <v>0</v>
      </c>
      <c r="C26" s="96">
        <v>0</v>
      </c>
      <c r="D26" s="41"/>
    </row>
    <row r="27" spans="1:4" ht="21.75" customHeight="1" x14ac:dyDescent="0.3">
      <c r="A27" s="11" t="s">
        <v>42</v>
      </c>
      <c r="B27" s="95">
        <v>0</v>
      </c>
      <c r="C27" s="95">
        <v>0</v>
      </c>
      <c r="D27" s="41"/>
    </row>
    <row r="28" spans="1:4" ht="21.75" customHeight="1" x14ac:dyDescent="0.3">
      <c r="A28" s="11" t="s">
        <v>39</v>
      </c>
      <c r="B28" s="96">
        <v>0</v>
      </c>
      <c r="C28" s="96">
        <v>0</v>
      </c>
      <c r="D28" s="41"/>
    </row>
    <row r="29" spans="1:4" ht="21.75" customHeight="1" x14ac:dyDescent="0.3">
      <c r="A29" s="31" t="s">
        <v>8</v>
      </c>
      <c r="B29" s="95">
        <v>0</v>
      </c>
      <c r="C29" s="95">
        <v>0</v>
      </c>
      <c r="D29" s="41"/>
    </row>
    <row r="30" spans="1:4" ht="21.75" customHeight="1" x14ac:dyDescent="0.3">
      <c r="A30" s="16" t="s">
        <v>26</v>
      </c>
      <c r="B30" s="95">
        <v>0</v>
      </c>
      <c r="C30" s="95">
        <v>0</v>
      </c>
      <c r="D30" s="40"/>
    </row>
    <row r="31" spans="1:4" x14ac:dyDescent="0.3">
      <c r="B31" s="30"/>
      <c r="C31" s="30"/>
    </row>
    <row r="32" spans="1:4" x14ac:dyDescent="0.3">
      <c r="A32" s="108" t="s">
        <v>12</v>
      </c>
      <c r="B32" s="109"/>
      <c r="C32" s="21" t="s">
        <v>7</v>
      </c>
    </row>
    <row r="33" spans="1:3" ht="42" customHeight="1" x14ac:dyDescent="0.3">
      <c r="A33" s="97" t="s">
        <v>13</v>
      </c>
      <c r="B33" s="98"/>
      <c r="C33" s="30">
        <v>0</v>
      </c>
    </row>
    <row r="34" spans="1:3" ht="42" customHeight="1" x14ac:dyDescent="0.3">
      <c r="A34" s="99" t="s">
        <v>32</v>
      </c>
      <c r="B34" s="99"/>
      <c r="C34" s="30">
        <v>0</v>
      </c>
    </row>
    <row r="36" spans="1:3" x14ac:dyDescent="0.3">
      <c r="A36" s="3" t="s">
        <v>14</v>
      </c>
    </row>
    <row r="37" spans="1:3" x14ac:dyDescent="0.3">
      <c r="A37" s="14" t="s">
        <v>33</v>
      </c>
    </row>
    <row r="38" spans="1:3" x14ac:dyDescent="0.3">
      <c r="A38" s="14" t="s">
        <v>15</v>
      </c>
    </row>
    <row r="39" spans="1:3" x14ac:dyDescent="0.3">
      <c r="A39" s="14"/>
    </row>
    <row r="40" spans="1:3" x14ac:dyDescent="0.3">
      <c r="A40" s="14" t="s">
        <v>34</v>
      </c>
    </row>
    <row r="41" spans="1:3" x14ac:dyDescent="0.3">
      <c r="A41" s="14" t="s">
        <v>35</v>
      </c>
    </row>
    <row r="42" spans="1:3" x14ac:dyDescent="0.3">
      <c r="A42" s="3" t="s">
        <v>36</v>
      </c>
    </row>
    <row r="44" spans="1:3" x14ac:dyDescent="0.3">
      <c r="A44" s="24" t="s">
        <v>16</v>
      </c>
      <c r="B44" s="25"/>
    </row>
    <row r="45" spans="1:3" x14ac:dyDescent="0.3">
      <c r="A45" s="1" t="s">
        <v>6</v>
      </c>
    </row>
    <row r="46" spans="1:3" x14ac:dyDescent="0.3">
      <c r="A46" s="1" t="s">
        <v>28</v>
      </c>
    </row>
    <row r="47" spans="1:3" x14ac:dyDescent="0.3">
      <c r="A47" s="1" t="s">
        <v>37</v>
      </c>
    </row>
    <row r="48" spans="1:3" x14ac:dyDescent="0.3">
      <c r="A48" s="1" t="s">
        <v>38</v>
      </c>
    </row>
  </sheetData>
  <sheetProtection selectLockedCells="1"/>
  <customSheetViews>
    <customSheetView guid="{60A26965-1D07-4B62-A95D-7D1F533E0011}" scale="85" showPageBreaks="1" fitToPage="1" printArea="1" topLeftCell="A9">
      <selection activeCell="A24" sqref="A24"/>
      <pageMargins left="0.70866141732283472" right="0.70866141732283472" top="0.74803149606299213" bottom="0.74803149606299213" header="0.31496062992125984" footer="0.31496062992125984"/>
      <printOptions headings="1"/>
      <pageSetup paperSize="9" scale="49" fitToWidth="0" orientation="landscape" r:id="rId1"/>
    </customSheetView>
    <customSheetView guid="{FEFFA949-D8B0-AF4B-BA40-5041879C9F16}" scale="85" showPageBreaks="1" fitToPage="1" printArea="1" topLeftCell="A4">
      <selection activeCell="D27" sqref="D27"/>
      <pageMargins left="0.7" right="0.7" top="0.75" bottom="0.75" header="0.3" footer="0.3"/>
      <pageSetup paperSize="9" scale="51" fitToWidth="0" orientation="landscape" r:id="rId2"/>
    </customSheetView>
    <customSheetView guid="{8ED1FF80-2D66-4DB4-964F-D31EE5A2F7DE}" scale="70" showPageBreaks="1" fitToPage="1" printArea="1" hiddenRows="1" topLeftCell="A10">
      <selection activeCell="B16" sqref="B16:B31"/>
      <pageMargins left="0.7" right="0.7" top="0.75" bottom="0.75" header="0.3" footer="0.3"/>
      <pageSetup paperSize="9" scale="58" fitToWidth="0" orientation="landscape" r:id="rId3"/>
    </customSheetView>
    <customSheetView guid="{2FC2DB65-0561-409A-B9FD-1C8E8A06FB76}" scale="85" showPageBreaks="1" fitToPage="1" printArea="1">
      <selection activeCell="C25" sqref="C25"/>
      <pageMargins left="0.7" right="0.7" top="0.75" bottom="0.75" header="0.3" footer="0.3"/>
      <pageSetup paperSize="9" scale="53" fitToWidth="0" orientation="landscape" r:id="rId4"/>
    </customSheetView>
  </customSheetViews>
  <mergeCells count="8">
    <mergeCell ref="A33:B33"/>
    <mergeCell ref="A34:B34"/>
    <mergeCell ref="A9:D9"/>
    <mergeCell ref="A1:D1"/>
    <mergeCell ref="A12:C12"/>
    <mergeCell ref="A13:A15"/>
    <mergeCell ref="A32:B32"/>
    <mergeCell ref="D13:D14"/>
  </mergeCells>
  <phoneticPr fontId="26" type="noConversion"/>
  <pageMargins left="0.7" right="0.7" top="0.75" bottom="0.75" header="0.3" footer="0.3"/>
  <pageSetup paperSize="9" scale="54" fitToWidth="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63"/>
  <sheetViews>
    <sheetView topLeftCell="C1" zoomScale="85" zoomScaleNormal="85" zoomScaleSheetLayoutView="90" zoomScalePageLayoutView="125" workbookViewId="0">
      <pane ySplit="1" topLeftCell="A365" activePane="bottomLeft" state="frozenSplit"/>
      <selection pane="bottomLeft" activeCell="I386" sqref="I386"/>
    </sheetView>
  </sheetViews>
  <sheetFormatPr defaultColWidth="8.6640625" defaultRowHeight="13.8" x14ac:dyDescent="0.3"/>
  <cols>
    <col min="1" max="1" width="15.44140625" style="4" customWidth="1"/>
    <col min="2" max="2" width="40.109375" style="34" customWidth="1"/>
    <col min="3" max="3" width="28.44140625" style="1" customWidth="1"/>
    <col min="4" max="4" width="11.109375" style="62" customWidth="1"/>
    <col min="5" max="5" width="13.88671875" style="62" customWidth="1"/>
    <col min="6" max="6" width="10.33203125" style="15" customWidth="1"/>
    <col min="7" max="7" width="9.6640625" style="4" customWidth="1"/>
    <col min="8" max="8" width="13.88671875" style="15" bestFit="1" customWidth="1"/>
    <col min="9" max="9" width="68.6640625" style="86" customWidth="1"/>
    <col min="10" max="10" width="23.88671875" style="15" customWidth="1"/>
    <col min="11" max="11" width="25.88671875" style="15" customWidth="1"/>
    <col min="12" max="12" width="29.6640625" style="15" customWidth="1"/>
    <col min="13" max="16384" width="8.6640625" style="1"/>
  </cols>
  <sheetData>
    <row r="1" spans="1:12" s="3" customFormat="1" ht="15" x14ac:dyDescent="0.3">
      <c r="A1" s="2" t="s">
        <v>17</v>
      </c>
      <c r="B1" s="22" t="s">
        <v>57</v>
      </c>
      <c r="C1" s="23" t="s">
        <v>1</v>
      </c>
      <c r="D1" s="59" t="s">
        <v>93</v>
      </c>
      <c r="E1" s="59" t="s">
        <v>94</v>
      </c>
      <c r="F1" s="23" t="s">
        <v>18</v>
      </c>
      <c r="G1" s="2" t="s">
        <v>19</v>
      </c>
      <c r="H1" s="23" t="s">
        <v>25</v>
      </c>
      <c r="I1" s="76" t="s">
        <v>20</v>
      </c>
      <c r="J1" s="23" t="s">
        <v>21</v>
      </c>
      <c r="K1" s="23" t="s">
        <v>22</v>
      </c>
      <c r="L1" s="23" t="s">
        <v>23</v>
      </c>
    </row>
    <row r="2" spans="1:12" s="57" customFormat="1" ht="14.25" customHeight="1" x14ac:dyDescent="0.3">
      <c r="A2" s="51" t="s">
        <v>50</v>
      </c>
      <c r="B2" s="56"/>
      <c r="D2" s="60"/>
      <c r="E2" s="60"/>
      <c r="F2" s="58"/>
      <c r="G2" s="51"/>
      <c r="H2" s="58"/>
      <c r="I2" s="77"/>
      <c r="J2" s="58"/>
      <c r="K2" s="58"/>
      <c r="L2" s="58"/>
    </row>
    <row r="3" spans="1:12" s="36" customFormat="1" ht="14.25" customHeight="1" x14ac:dyDescent="0.3">
      <c r="A3" s="39">
        <v>1</v>
      </c>
      <c r="B3" s="52" t="s">
        <v>44</v>
      </c>
      <c r="D3" s="61"/>
      <c r="E3" s="61"/>
      <c r="F3" s="37"/>
      <c r="G3" s="38"/>
      <c r="H3" s="37"/>
      <c r="I3" s="78"/>
      <c r="J3" s="66"/>
      <c r="K3" s="37"/>
      <c r="L3" s="66"/>
    </row>
    <row r="4" spans="1:12" s="36" customFormat="1" ht="14.25" customHeight="1" x14ac:dyDescent="0.3">
      <c r="A4" s="39">
        <v>2</v>
      </c>
      <c r="B4" s="52" t="s">
        <v>45</v>
      </c>
      <c r="D4" s="61"/>
      <c r="E4" s="61"/>
      <c r="F4" s="37"/>
      <c r="G4" s="38"/>
      <c r="H4" s="37"/>
      <c r="I4" s="78"/>
      <c r="J4" s="66"/>
      <c r="K4" s="37"/>
      <c r="L4" s="66"/>
    </row>
    <row r="5" spans="1:12" s="36" customFormat="1" ht="14.25" customHeight="1" x14ac:dyDescent="0.3">
      <c r="A5" s="39" t="s">
        <v>142</v>
      </c>
      <c r="B5" s="52" t="s">
        <v>143</v>
      </c>
      <c r="D5" s="61"/>
      <c r="E5" s="61"/>
      <c r="F5" s="37"/>
      <c r="G5" s="38"/>
      <c r="H5" s="37"/>
      <c r="I5" s="78"/>
      <c r="J5" s="66"/>
      <c r="K5" s="37"/>
      <c r="L5" s="66"/>
    </row>
    <row r="6" spans="1:12" s="36" customFormat="1" ht="14.25" customHeight="1" x14ac:dyDescent="0.3">
      <c r="A6" s="39">
        <v>3</v>
      </c>
      <c r="B6" s="52" t="s">
        <v>219</v>
      </c>
      <c r="D6" s="61"/>
      <c r="E6" s="61"/>
      <c r="F6" s="37"/>
      <c r="G6" s="38"/>
      <c r="H6" s="37"/>
      <c r="I6" s="78" t="s">
        <v>101</v>
      </c>
      <c r="J6" s="66"/>
      <c r="K6" s="37"/>
      <c r="L6" s="66"/>
    </row>
    <row r="7" spans="1:12" s="36" customFormat="1" ht="14.25" customHeight="1" x14ac:dyDescent="0.3">
      <c r="A7" s="39" t="s">
        <v>46</v>
      </c>
      <c r="B7" s="52" t="s">
        <v>53</v>
      </c>
      <c r="D7" s="61"/>
      <c r="E7" s="61"/>
      <c r="F7" s="37"/>
      <c r="G7" s="38"/>
      <c r="H7" s="37"/>
      <c r="I7" s="78" t="s">
        <v>101</v>
      </c>
      <c r="J7" s="66"/>
      <c r="K7" s="37"/>
      <c r="L7" s="66"/>
    </row>
    <row r="8" spans="1:12" s="36" customFormat="1" ht="14.25" customHeight="1" x14ac:dyDescent="0.3">
      <c r="A8" s="39" t="s">
        <v>144</v>
      </c>
      <c r="B8" s="52" t="s">
        <v>45</v>
      </c>
      <c r="D8" s="61"/>
      <c r="E8" s="61"/>
      <c r="F8" s="37"/>
      <c r="G8" s="38"/>
      <c r="H8" s="37"/>
      <c r="I8" s="78"/>
      <c r="J8" s="66"/>
      <c r="K8" s="37"/>
      <c r="L8" s="66"/>
    </row>
    <row r="9" spans="1:12" ht="17.25" customHeight="1" x14ac:dyDescent="0.3">
      <c r="A9" s="4" t="s">
        <v>74</v>
      </c>
      <c r="B9" s="35" t="s">
        <v>61</v>
      </c>
      <c r="C9" s="1" t="s">
        <v>352</v>
      </c>
      <c r="D9" s="62">
        <v>520</v>
      </c>
      <c r="E9" s="62">
        <v>315</v>
      </c>
      <c r="F9" s="33">
        <f>D9/100*E9/100</f>
        <v>16.38</v>
      </c>
      <c r="G9" s="4">
        <v>1</v>
      </c>
      <c r="H9" s="33">
        <f t="shared" ref="H9" si="0">F9*G9</f>
        <v>16.38</v>
      </c>
      <c r="I9" s="79" t="s">
        <v>101</v>
      </c>
      <c r="J9" s="65">
        <f>(VLOOKUP($C9,'FILLED OUT BY PRODUCTION HOUSE'!$A$16:$C$30,2,FALSE))*$H9</f>
        <v>0</v>
      </c>
      <c r="K9" s="15">
        <f>(VLOOKUP($C9,'FILLED OUT BY PRODUCTION HOUSE'!$A$16:$C$30,3,FALSE))*$H9</f>
        <v>0</v>
      </c>
      <c r="L9" s="65">
        <f>J9+K9</f>
        <v>0</v>
      </c>
    </row>
    <row r="10" spans="1:12" s="36" customFormat="1" ht="14.25" customHeight="1" x14ac:dyDescent="0.3">
      <c r="A10" s="39">
        <v>4</v>
      </c>
      <c r="B10" s="52" t="s">
        <v>218</v>
      </c>
      <c r="D10" s="61"/>
      <c r="E10" s="61"/>
      <c r="F10" s="37"/>
      <c r="G10" s="38"/>
      <c r="H10" s="37"/>
      <c r="I10" s="78" t="s">
        <v>101</v>
      </c>
      <c r="J10" s="66"/>
      <c r="K10" s="37"/>
      <c r="L10" s="66"/>
    </row>
    <row r="11" spans="1:12" s="36" customFormat="1" ht="14.25" customHeight="1" x14ac:dyDescent="0.3">
      <c r="A11" s="39" t="s">
        <v>98</v>
      </c>
      <c r="B11" s="52" t="s">
        <v>54</v>
      </c>
      <c r="D11" s="61"/>
      <c r="E11" s="61"/>
      <c r="F11" s="37"/>
      <c r="G11" s="38"/>
      <c r="H11" s="37"/>
      <c r="I11" s="78" t="s">
        <v>101</v>
      </c>
      <c r="J11" s="66"/>
      <c r="K11" s="37"/>
      <c r="L11" s="66"/>
    </row>
    <row r="12" spans="1:12" s="36" customFormat="1" ht="14.25" customHeight="1" x14ac:dyDescent="0.3">
      <c r="A12" s="39" t="s">
        <v>145</v>
      </c>
      <c r="B12" s="52" t="s">
        <v>45</v>
      </c>
      <c r="D12" s="61"/>
      <c r="E12" s="61"/>
      <c r="F12" s="37"/>
      <c r="G12" s="38"/>
      <c r="H12" s="37"/>
      <c r="I12" s="78"/>
      <c r="J12" s="66"/>
      <c r="K12" s="37"/>
      <c r="L12" s="66"/>
    </row>
    <row r="13" spans="1:12" ht="16.5" customHeight="1" x14ac:dyDescent="0.3">
      <c r="A13" s="4" t="s">
        <v>74</v>
      </c>
      <c r="B13" s="35" t="s">
        <v>60</v>
      </c>
      <c r="C13" s="1" t="s">
        <v>352</v>
      </c>
      <c r="D13" s="62">
        <v>520</v>
      </c>
      <c r="E13" s="62">
        <v>185</v>
      </c>
      <c r="F13" s="33">
        <f>D13/100*E13/100</f>
        <v>9.6199999999999992</v>
      </c>
      <c r="G13" s="4">
        <v>1</v>
      </c>
      <c r="H13" s="33">
        <f t="shared" ref="H13" si="1">F13*G13</f>
        <v>9.6199999999999992</v>
      </c>
      <c r="I13" s="79" t="s">
        <v>101</v>
      </c>
      <c r="J13" s="65">
        <f>(VLOOKUP($C13,'FILLED OUT BY PRODUCTION HOUSE'!$A$16:$C$30,2,FALSE))*$H13</f>
        <v>0</v>
      </c>
      <c r="K13" s="15">
        <f>(VLOOKUP($C13,'FILLED OUT BY PRODUCTION HOUSE'!$A$16:$C$30,3,FALSE))*$H13</f>
        <v>0</v>
      </c>
      <c r="L13" s="65">
        <f>J13+K13</f>
        <v>0</v>
      </c>
    </row>
    <row r="14" spans="1:12" s="36" customFormat="1" ht="14.25" customHeight="1" x14ac:dyDescent="0.3">
      <c r="A14" s="39">
        <v>5</v>
      </c>
      <c r="B14" s="52"/>
      <c r="D14" s="61"/>
      <c r="E14" s="61"/>
      <c r="F14" s="37"/>
      <c r="G14" s="38"/>
      <c r="H14" s="37"/>
      <c r="I14" s="78" t="s">
        <v>102</v>
      </c>
      <c r="J14" s="66"/>
      <c r="K14" s="37"/>
      <c r="L14" s="66"/>
    </row>
    <row r="15" spans="1:12" ht="14.25" customHeight="1" x14ac:dyDescent="0.3">
      <c r="A15" s="4" t="s">
        <v>74</v>
      </c>
      <c r="B15" s="35" t="s">
        <v>154</v>
      </c>
      <c r="C15" s="1" t="s">
        <v>352</v>
      </c>
      <c r="D15" s="62">
        <v>2900</v>
      </c>
      <c r="E15" s="62">
        <v>240</v>
      </c>
      <c r="F15" s="33">
        <f t="shared" ref="F15:F16" si="2">D15/100*E15/100</f>
        <v>69.599999999999994</v>
      </c>
      <c r="G15" s="4">
        <v>1</v>
      </c>
      <c r="H15" s="33">
        <f t="shared" ref="H15:H16" si="3">F15*G15</f>
        <v>69.599999999999994</v>
      </c>
      <c r="I15" s="79" t="s">
        <v>102</v>
      </c>
      <c r="J15" s="65">
        <f>(VLOOKUP($C15,'FILLED OUT BY PRODUCTION HOUSE'!$A$16:$C$30,2,FALSE))*$H15</f>
        <v>0</v>
      </c>
      <c r="K15" s="15">
        <f>(VLOOKUP($C15,'FILLED OUT BY PRODUCTION HOUSE'!$A$16:$C$30,3,FALSE))*$H15</f>
        <v>0</v>
      </c>
      <c r="L15" s="65">
        <f t="shared" ref="L15:L16" si="4">J15+K15</f>
        <v>0</v>
      </c>
    </row>
    <row r="16" spans="1:12" ht="15" customHeight="1" x14ac:dyDescent="0.3">
      <c r="A16" s="4" t="s">
        <v>75</v>
      </c>
      <c r="B16" s="35" t="s">
        <v>154</v>
      </c>
      <c r="C16" s="1" t="s">
        <v>352</v>
      </c>
      <c r="D16" s="62">
        <v>2900</v>
      </c>
      <c r="E16" s="62">
        <v>110</v>
      </c>
      <c r="F16" s="33">
        <f t="shared" si="2"/>
        <v>31.9</v>
      </c>
      <c r="G16" s="4">
        <v>1</v>
      </c>
      <c r="H16" s="33">
        <f t="shared" si="3"/>
        <v>31.9</v>
      </c>
      <c r="I16" s="79" t="s">
        <v>102</v>
      </c>
      <c r="J16" s="65">
        <f>(VLOOKUP($C16,'FILLED OUT BY PRODUCTION HOUSE'!$A$16:$C$30,2,FALSE))*$H16</f>
        <v>0</v>
      </c>
      <c r="K16" s="15">
        <f>(VLOOKUP($C16,'FILLED OUT BY PRODUCTION HOUSE'!$A$16:$C$30,3,FALSE))*$H16</f>
        <v>0</v>
      </c>
      <c r="L16" s="65">
        <f t="shared" si="4"/>
        <v>0</v>
      </c>
    </row>
    <row r="17" spans="1:12" s="36" customFormat="1" ht="14.25" customHeight="1" x14ac:dyDescent="0.3">
      <c r="A17" s="39">
        <v>6</v>
      </c>
      <c r="B17" s="52" t="s">
        <v>155</v>
      </c>
      <c r="D17" s="61"/>
      <c r="E17" s="61"/>
      <c r="F17" s="37"/>
      <c r="G17" s="38"/>
      <c r="H17" s="37"/>
      <c r="I17" s="78" t="s">
        <v>101</v>
      </c>
      <c r="J17" s="66"/>
      <c r="K17" s="37"/>
      <c r="L17" s="66"/>
    </row>
    <row r="18" spans="1:12" s="36" customFormat="1" ht="14.25" customHeight="1" x14ac:dyDescent="0.3">
      <c r="A18" s="39" t="s">
        <v>47</v>
      </c>
      <c r="B18" s="52" t="s">
        <v>156</v>
      </c>
      <c r="D18" s="61"/>
      <c r="E18" s="61"/>
      <c r="F18" s="37"/>
      <c r="G18" s="38"/>
      <c r="H18" s="37"/>
      <c r="I18" s="78" t="s">
        <v>101</v>
      </c>
      <c r="J18" s="66"/>
      <c r="K18" s="37"/>
      <c r="L18" s="66"/>
    </row>
    <row r="19" spans="1:12" s="36" customFormat="1" ht="14.25" customHeight="1" x14ac:dyDescent="0.3">
      <c r="A19" s="39" t="s">
        <v>140</v>
      </c>
      <c r="B19" s="52" t="s">
        <v>45</v>
      </c>
      <c r="D19" s="61"/>
      <c r="E19" s="61"/>
      <c r="F19" s="37"/>
      <c r="G19" s="38"/>
      <c r="H19" s="37"/>
      <c r="I19" s="78"/>
      <c r="J19" s="66"/>
      <c r="K19" s="37"/>
      <c r="L19" s="66"/>
    </row>
    <row r="20" spans="1:12" ht="15.75" customHeight="1" x14ac:dyDescent="0.3">
      <c r="A20" s="4" t="s">
        <v>74</v>
      </c>
      <c r="B20" s="35" t="s">
        <v>157</v>
      </c>
      <c r="C20" s="1" t="s">
        <v>352</v>
      </c>
      <c r="D20" s="62">
        <v>170</v>
      </c>
      <c r="E20" s="62">
        <v>190</v>
      </c>
      <c r="F20" s="33">
        <f t="shared" ref="F20:F25" si="5">D20/100*E20/100</f>
        <v>3.23</v>
      </c>
      <c r="G20" s="4">
        <v>1</v>
      </c>
      <c r="H20" s="33">
        <f t="shared" ref="H20:H25" si="6">F20*G20</f>
        <v>3.23</v>
      </c>
      <c r="I20" s="79" t="s">
        <v>101</v>
      </c>
      <c r="J20" s="65">
        <f>(VLOOKUP($C20,'FILLED OUT BY PRODUCTION HOUSE'!$A$16:$C$30,2,FALSE))*$H20</f>
        <v>0</v>
      </c>
      <c r="K20" s="15">
        <f>(VLOOKUP($C20,'FILLED OUT BY PRODUCTION HOUSE'!$A$16:$C$30,3,FALSE))*$H20</f>
        <v>0</v>
      </c>
      <c r="L20" s="65">
        <f t="shared" ref="L20:L25" si="7">J20+K20</f>
        <v>0</v>
      </c>
    </row>
    <row r="21" spans="1:12" ht="15.75" customHeight="1" x14ac:dyDescent="0.3">
      <c r="A21" s="4" t="s">
        <v>75</v>
      </c>
      <c r="B21" s="35" t="s">
        <v>157</v>
      </c>
      <c r="C21" s="1" t="s">
        <v>352</v>
      </c>
      <c r="D21" s="62">
        <v>125</v>
      </c>
      <c r="E21" s="62">
        <v>200</v>
      </c>
      <c r="F21" s="33">
        <f t="shared" si="5"/>
        <v>2.5</v>
      </c>
      <c r="G21" s="4">
        <v>1</v>
      </c>
      <c r="H21" s="33">
        <f t="shared" si="6"/>
        <v>2.5</v>
      </c>
      <c r="I21" s="79" t="s">
        <v>101</v>
      </c>
      <c r="J21" s="65">
        <f>(VLOOKUP($C21,'FILLED OUT BY PRODUCTION HOUSE'!$A$16:$C$30,2,FALSE))*$H21</f>
        <v>0</v>
      </c>
      <c r="K21" s="15">
        <f>(VLOOKUP($C21,'FILLED OUT BY PRODUCTION HOUSE'!$A$16:$C$30,3,FALSE))*$H21</f>
        <v>0</v>
      </c>
      <c r="L21" s="65">
        <f t="shared" si="7"/>
        <v>0</v>
      </c>
    </row>
    <row r="22" spans="1:12" ht="15.75" customHeight="1" x14ac:dyDescent="0.3">
      <c r="A22" s="4" t="s">
        <v>76</v>
      </c>
      <c r="B22" s="35" t="s">
        <v>157</v>
      </c>
      <c r="C22" s="1" t="s">
        <v>352</v>
      </c>
      <c r="D22" s="62">
        <v>130</v>
      </c>
      <c r="E22" s="62">
        <v>200</v>
      </c>
      <c r="F22" s="33">
        <f t="shared" si="5"/>
        <v>2.6</v>
      </c>
      <c r="G22" s="4">
        <v>1</v>
      </c>
      <c r="H22" s="33">
        <f t="shared" si="6"/>
        <v>2.6</v>
      </c>
      <c r="I22" s="79" t="s">
        <v>101</v>
      </c>
      <c r="J22" s="65">
        <f>(VLOOKUP($C22,'FILLED OUT BY PRODUCTION HOUSE'!$A$16:$C$30,2,FALSE))*$H22</f>
        <v>0</v>
      </c>
      <c r="K22" s="15">
        <f>(VLOOKUP($C22,'FILLED OUT BY PRODUCTION HOUSE'!$A$16:$C$30,3,FALSE))*$H22</f>
        <v>0</v>
      </c>
      <c r="L22" s="65">
        <f t="shared" si="7"/>
        <v>0</v>
      </c>
    </row>
    <row r="23" spans="1:12" ht="15.75" customHeight="1" x14ac:dyDescent="0.3">
      <c r="A23" s="4" t="s">
        <v>77</v>
      </c>
      <c r="B23" s="35" t="s">
        <v>158</v>
      </c>
      <c r="C23" s="1" t="s">
        <v>352</v>
      </c>
      <c r="D23" s="62">
        <v>130</v>
      </c>
      <c r="E23" s="62">
        <v>110</v>
      </c>
      <c r="F23" s="33">
        <f t="shared" si="5"/>
        <v>1.43</v>
      </c>
      <c r="G23" s="4">
        <v>1</v>
      </c>
      <c r="H23" s="33">
        <f t="shared" si="6"/>
        <v>1.43</v>
      </c>
      <c r="I23" s="79" t="s">
        <v>101</v>
      </c>
      <c r="J23" s="65">
        <f>(VLOOKUP($C23,'FILLED OUT BY PRODUCTION HOUSE'!$A$16:$C$30,2,FALSE))*$H23</f>
        <v>0</v>
      </c>
      <c r="K23" s="15">
        <f>(VLOOKUP($C23,'FILLED OUT BY PRODUCTION HOUSE'!$A$16:$C$30,3,FALSE))*$H23</f>
        <v>0</v>
      </c>
      <c r="L23" s="65">
        <f t="shared" si="7"/>
        <v>0</v>
      </c>
    </row>
    <row r="24" spans="1:12" ht="15.75" customHeight="1" x14ac:dyDescent="0.3">
      <c r="A24" s="4" t="s">
        <v>78</v>
      </c>
      <c r="B24" s="35" t="s">
        <v>158</v>
      </c>
      <c r="C24" s="1" t="s">
        <v>352</v>
      </c>
      <c r="D24" s="62">
        <v>125</v>
      </c>
      <c r="E24" s="62">
        <v>110</v>
      </c>
      <c r="F24" s="33">
        <f t="shared" si="5"/>
        <v>1.375</v>
      </c>
      <c r="G24" s="4">
        <v>1</v>
      </c>
      <c r="H24" s="33">
        <f t="shared" si="6"/>
        <v>1.375</v>
      </c>
      <c r="I24" s="79" t="s">
        <v>101</v>
      </c>
      <c r="J24" s="65">
        <f>(VLOOKUP($C24,'FILLED OUT BY PRODUCTION HOUSE'!$A$16:$C$30,2,FALSE))*$H24</f>
        <v>0</v>
      </c>
      <c r="K24" s="15">
        <f>(VLOOKUP($C24,'FILLED OUT BY PRODUCTION HOUSE'!$A$16:$C$30,3,FALSE))*$H24</f>
        <v>0</v>
      </c>
      <c r="L24" s="65">
        <f t="shared" si="7"/>
        <v>0</v>
      </c>
    </row>
    <row r="25" spans="1:12" ht="15.75" customHeight="1" x14ac:dyDescent="0.3">
      <c r="A25" s="4" t="s">
        <v>79</v>
      </c>
      <c r="B25" s="35" t="s">
        <v>158</v>
      </c>
      <c r="C25" s="1" t="s">
        <v>352</v>
      </c>
      <c r="D25" s="62">
        <v>170</v>
      </c>
      <c r="E25" s="62">
        <v>190</v>
      </c>
      <c r="F25" s="33">
        <f t="shared" si="5"/>
        <v>3.23</v>
      </c>
      <c r="G25" s="4">
        <v>1</v>
      </c>
      <c r="H25" s="33">
        <f t="shared" si="6"/>
        <v>3.23</v>
      </c>
      <c r="I25" s="79" t="s">
        <v>101</v>
      </c>
      <c r="J25" s="65">
        <f>(VLOOKUP($C25,'FILLED OUT BY PRODUCTION HOUSE'!$A$16:$C$30,2,FALSE))*$H25</f>
        <v>0</v>
      </c>
      <c r="K25" s="15">
        <f>(VLOOKUP($C25,'FILLED OUT BY PRODUCTION HOUSE'!$A$16:$C$30,3,FALSE))*$H25</f>
        <v>0</v>
      </c>
      <c r="L25" s="65">
        <f t="shared" si="7"/>
        <v>0</v>
      </c>
    </row>
    <row r="26" spans="1:12" s="36" customFormat="1" ht="14.25" customHeight="1" x14ac:dyDescent="0.3">
      <c r="A26" s="39">
        <v>7</v>
      </c>
      <c r="B26" s="52" t="s">
        <v>220</v>
      </c>
      <c r="D26" s="61"/>
      <c r="E26" s="61"/>
      <c r="F26" s="37"/>
      <c r="G26" s="38"/>
      <c r="H26" s="37"/>
      <c r="I26" s="78" t="s">
        <v>101</v>
      </c>
      <c r="J26" s="66"/>
      <c r="K26" s="37"/>
      <c r="L26" s="66"/>
    </row>
    <row r="27" spans="1:12" s="36" customFormat="1" ht="14.25" customHeight="1" x14ac:dyDescent="0.3">
      <c r="A27" s="39" t="s">
        <v>99</v>
      </c>
      <c r="B27" s="52" t="s">
        <v>55</v>
      </c>
      <c r="D27" s="61"/>
      <c r="E27" s="61"/>
      <c r="F27" s="37"/>
      <c r="G27" s="38"/>
      <c r="H27" s="37"/>
      <c r="I27" s="78" t="s">
        <v>101</v>
      </c>
      <c r="J27" s="66"/>
      <c r="K27" s="37"/>
      <c r="L27" s="66"/>
    </row>
    <row r="28" spans="1:12" s="36" customFormat="1" ht="14.25" customHeight="1" x14ac:dyDescent="0.3">
      <c r="A28" s="39" t="s">
        <v>146</v>
      </c>
      <c r="B28" s="52" t="s">
        <v>45</v>
      </c>
      <c r="D28" s="61"/>
      <c r="E28" s="61"/>
      <c r="F28" s="37"/>
      <c r="G28" s="38"/>
      <c r="H28" s="37"/>
      <c r="I28" s="78"/>
      <c r="J28" s="66"/>
      <c r="K28" s="37"/>
      <c r="L28" s="66"/>
    </row>
    <row r="29" spans="1:12" ht="15.75" customHeight="1" x14ac:dyDescent="0.3">
      <c r="A29" s="4" t="s">
        <v>74</v>
      </c>
      <c r="B29" s="35" t="s">
        <v>61</v>
      </c>
      <c r="C29" s="1" t="s">
        <v>352</v>
      </c>
      <c r="D29" s="62">
        <v>520</v>
      </c>
      <c r="E29" s="62">
        <v>315</v>
      </c>
      <c r="F29" s="33">
        <f>D29/100*E29/100</f>
        <v>16.38</v>
      </c>
      <c r="G29" s="4">
        <v>1</v>
      </c>
      <c r="H29" s="33">
        <f t="shared" ref="H29" si="8">F29*G29</f>
        <v>16.38</v>
      </c>
      <c r="I29" s="79" t="s">
        <v>101</v>
      </c>
      <c r="J29" s="65">
        <f>(VLOOKUP($C29,'FILLED OUT BY PRODUCTION HOUSE'!$A$16:$C$30,2,FALSE))*$H29</f>
        <v>0</v>
      </c>
      <c r="K29" s="15">
        <f>(VLOOKUP($C29,'FILLED OUT BY PRODUCTION HOUSE'!$A$16:$C$30,3,FALSE))*$H29</f>
        <v>0</v>
      </c>
      <c r="L29" s="65">
        <f>J29+K29</f>
        <v>0</v>
      </c>
    </row>
    <row r="30" spans="1:12" s="36" customFormat="1" ht="14.25" customHeight="1" x14ac:dyDescent="0.3">
      <c r="A30" s="39">
        <v>8</v>
      </c>
      <c r="B30" s="52" t="s">
        <v>221</v>
      </c>
      <c r="D30" s="61"/>
      <c r="E30" s="61"/>
      <c r="F30" s="37"/>
      <c r="G30" s="38"/>
      <c r="H30" s="37"/>
      <c r="I30" s="78" t="s">
        <v>101</v>
      </c>
      <c r="J30" s="66"/>
      <c r="K30" s="37"/>
      <c r="L30" s="66"/>
    </row>
    <row r="31" spans="1:12" s="36" customFormat="1" ht="14.25" customHeight="1" x14ac:dyDescent="0.3">
      <c r="A31" s="39" t="s">
        <v>58</v>
      </c>
      <c r="B31" s="52" t="s">
        <v>56</v>
      </c>
      <c r="D31" s="61"/>
      <c r="E31" s="61"/>
      <c r="F31" s="37"/>
      <c r="G31" s="38"/>
      <c r="H31" s="37"/>
      <c r="I31" s="78" t="s">
        <v>101</v>
      </c>
      <c r="J31" s="66"/>
      <c r="K31" s="37"/>
      <c r="L31" s="66"/>
    </row>
    <row r="32" spans="1:12" s="36" customFormat="1" ht="14.25" customHeight="1" x14ac:dyDescent="0.3">
      <c r="A32" s="39" t="s">
        <v>141</v>
      </c>
      <c r="B32" s="52" t="s">
        <v>45</v>
      </c>
      <c r="D32" s="61"/>
      <c r="E32" s="61"/>
      <c r="F32" s="37"/>
      <c r="G32" s="38"/>
      <c r="H32" s="37"/>
      <c r="I32" s="78"/>
      <c r="J32" s="66"/>
      <c r="K32" s="37"/>
      <c r="L32" s="66"/>
    </row>
    <row r="33" spans="1:12" ht="17.25" customHeight="1" x14ac:dyDescent="0.3">
      <c r="A33" s="4" t="s">
        <v>74</v>
      </c>
      <c r="B33" s="35" t="s">
        <v>60</v>
      </c>
      <c r="C33" s="1" t="s">
        <v>352</v>
      </c>
      <c r="D33" s="62">
        <v>520</v>
      </c>
      <c r="E33" s="62">
        <v>185</v>
      </c>
      <c r="F33" s="33">
        <f>D33/100*E33/100</f>
        <v>9.6199999999999992</v>
      </c>
      <c r="G33" s="4">
        <v>1</v>
      </c>
      <c r="H33" s="33">
        <f t="shared" ref="H33" si="9">F33*G33</f>
        <v>9.6199999999999992</v>
      </c>
      <c r="I33" s="79" t="s">
        <v>101</v>
      </c>
      <c r="J33" s="65">
        <f>(VLOOKUP($C33,'FILLED OUT BY PRODUCTION HOUSE'!$A$16:$C$30,2,FALSE))*$H33</f>
        <v>0</v>
      </c>
      <c r="K33" s="15">
        <f>(VLOOKUP($C33,'FILLED OUT BY PRODUCTION HOUSE'!$A$16:$C$30,3,FALSE))*$H33</f>
        <v>0</v>
      </c>
      <c r="L33" s="65">
        <f>J33+K33</f>
        <v>0</v>
      </c>
    </row>
    <row r="34" spans="1:12" s="36" customFormat="1" ht="14.25" customHeight="1" x14ac:dyDescent="0.3">
      <c r="A34" s="39">
        <v>9</v>
      </c>
      <c r="B34" s="52" t="s">
        <v>219</v>
      </c>
      <c r="D34" s="61"/>
      <c r="E34" s="61"/>
      <c r="F34" s="37"/>
      <c r="G34" s="38"/>
      <c r="H34" s="37"/>
      <c r="I34" s="78" t="s">
        <v>101</v>
      </c>
      <c r="J34" s="66"/>
      <c r="K34" s="37"/>
      <c r="L34" s="66"/>
    </row>
    <row r="35" spans="1:12" s="36" customFormat="1" ht="14.25" customHeight="1" x14ac:dyDescent="0.3">
      <c r="A35" s="39" t="s">
        <v>48</v>
      </c>
      <c r="B35" s="52" t="s">
        <v>53</v>
      </c>
      <c r="D35" s="61"/>
      <c r="E35" s="61"/>
      <c r="F35" s="37"/>
      <c r="G35" s="38"/>
      <c r="H35" s="37"/>
      <c r="I35" s="78" t="s">
        <v>101</v>
      </c>
      <c r="J35" s="66"/>
      <c r="K35" s="37"/>
      <c r="L35" s="66"/>
    </row>
    <row r="36" spans="1:12" s="36" customFormat="1" ht="14.25" customHeight="1" x14ac:dyDescent="0.3">
      <c r="A36" s="39" t="s">
        <v>147</v>
      </c>
      <c r="B36" s="52" t="s">
        <v>45</v>
      </c>
      <c r="D36" s="61"/>
      <c r="E36" s="61"/>
      <c r="F36" s="37"/>
      <c r="G36" s="38"/>
      <c r="H36" s="37"/>
      <c r="I36" s="78"/>
      <c r="J36" s="66"/>
      <c r="K36" s="37"/>
      <c r="L36" s="66"/>
    </row>
    <row r="37" spans="1:12" ht="14.25" customHeight="1" x14ac:dyDescent="0.3">
      <c r="A37" s="4" t="s">
        <v>74</v>
      </c>
      <c r="B37" s="35" t="s">
        <v>61</v>
      </c>
      <c r="C37" s="1" t="s">
        <v>352</v>
      </c>
      <c r="D37" s="62">
        <v>600</v>
      </c>
      <c r="E37" s="62">
        <v>210</v>
      </c>
      <c r="F37" s="33">
        <f>D37/100*E37/100</f>
        <v>12.6</v>
      </c>
      <c r="G37" s="4">
        <v>1</v>
      </c>
      <c r="H37" s="33">
        <f t="shared" ref="H37" si="10">F37*G37</f>
        <v>12.6</v>
      </c>
      <c r="I37" s="79" t="s">
        <v>101</v>
      </c>
      <c r="J37" s="65">
        <f>(VLOOKUP($C37,'FILLED OUT BY PRODUCTION HOUSE'!$A$16:$C$30,2,FALSE))*$H37</f>
        <v>0</v>
      </c>
      <c r="K37" s="15">
        <f>(VLOOKUP($C37,'FILLED OUT BY PRODUCTION HOUSE'!$A$16:$C$30,3,FALSE))*$H37</f>
        <v>0</v>
      </c>
      <c r="L37" s="65">
        <f>J37+K37</f>
        <v>0</v>
      </c>
    </row>
    <row r="38" spans="1:12" s="36" customFormat="1" ht="14.25" customHeight="1" x14ac:dyDescent="0.3">
      <c r="A38" s="39">
        <v>10</v>
      </c>
      <c r="B38" s="52" t="s">
        <v>218</v>
      </c>
      <c r="D38" s="61"/>
      <c r="E38" s="61"/>
      <c r="F38" s="37"/>
      <c r="G38" s="38"/>
      <c r="H38" s="37"/>
      <c r="I38" s="78" t="s">
        <v>101</v>
      </c>
      <c r="J38" s="66"/>
      <c r="K38" s="37"/>
      <c r="L38" s="66"/>
    </row>
    <row r="39" spans="1:12" s="36" customFormat="1" ht="14.25" customHeight="1" x14ac:dyDescent="0.3">
      <c r="A39" s="39" t="s">
        <v>100</v>
      </c>
      <c r="B39" s="52" t="s">
        <v>54</v>
      </c>
      <c r="D39" s="61"/>
      <c r="E39" s="61"/>
      <c r="F39" s="37"/>
      <c r="G39" s="38"/>
      <c r="H39" s="37"/>
      <c r="I39" s="78" t="s">
        <v>101</v>
      </c>
      <c r="J39" s="66"/>
      <c r="K39" s="37"/>
      <c r="L39" s="66"/>
    </row>
    <row r="40" spans="1:12" s="36" customFormat="1" ht="14.25" customHeight="1" x14ac:dyDescent="0.3">
      <c r="A40" s="39" t="s">
        <v>148</v>
      </c>
      <c r="B40" s="52" t="s">
        <v>45</v>
      </c>
      <c r="D40" s="61"/>
      <c r="E40" s="61"/>
      <c r="F40" s="37"/>
      <c r="G40" s="38"/>
      <c r="H40" s="37"/>
      <c r="I40" s="78"/>
      <c r="J40" s="66"/>
      <c r="K40" s="37"/>
      <c r="L40" s="66"/>
    </row>
    <row r="41" spans="1:12" ht="14.25" customHeight="1" x14ac:dyDescent="0.3">
      <c r="A41" s="4" t="s">
        <v>74</v>
      </c>
      <c r="B41" s="35" t="s">
        <v>60</v>
      </c>
      <c r="C41" s="1" t="s">
        <v>352</v>
      </c>
      <c r="D41" s="62">
        <v>600</v>
      </c>
      <c r="E41" s="62">
        <v>200</v>
      </c>
      <c r="F41" s="33">
        <f>D41/100*E41/100</f>
        <v>12</v>
      </c>
      <c r="G41" s="4">
        <v>1</v>
      </c>
      <c r="H41" s="33">
        <f t="shared" ref="H41" si="11">F41*G41</f>
        <v>12</v>
      </c>
      <c r="I41" s="79" t="s">
        <v>101</v>
      </c>
      <c r="J41" s="65">
        <f>(VLOOKUP($C41,'FILLED OUT BY PRODUCTION HOUSE'!$A$16:$C$30,2,FALSE))*$H41</f>
        <v>0</v>
      </c>
      <c r="K41" s="15">
        <f>(VLOOKUP($C41,'FILLED OUT BY PRODUCTION HOUSE'!$A$16:$C$30,3,FALSE))*$H41</f>
        <v>0</v>
      </c>
      <c r="L41" s="65">
        <f>J41+K41</f>
        <v>0</v>
      </c>
    </row>
    <row r="42" spans="1:12" s="36" customFormat="1" ht="14.25" customHeight="1" x14ac:dyDescent="0.3">
      <c r="A42" s="39">
        <v>11</v>
      </c>
      <c r="B42" s="52" t="s">
        <v>220</v>
      </c>
      <c r="D42" s="61"/>
      <c r="E42" s="61"/>
      <c r="F42" s="37"/>
      <c r="G42" s="38"/>
      <c r="H42" s="37"/>
      <c r="I42" s="78" t="s">
        <v>101</v>
      </c>
      <c r="J42" s="66"/>
      <c r="K42" s="37"/>
      <c r="L42" s="66"/>
    </row>
    <row r="43" spans="1:12" s="36" customFormat="1" ht="14.25" customHeight="1" x14ac:dyDescent="0.3">
      <c r="A43" s="39" t="s">
        <v>159</v>
      </c>
      <c r="B43" s="52" t="s">
        <v>55</v>
      </c>
      <c r="D43" s="61"/>
      <c r="E43" s="61"/>
      <c r="F43" s="37"/>
      <c r="G43" s="38"/>
      <c r="H43" s="37"/>
      <c r="I43" s="78" t="s">
        <v>101</v>
      </c>
      <c r="J43" s="66"/>
      <c r="K43" s="37"/>
      <c r="L43" s="66"/>
    </row>
    <row r="44" spans="1:12" s="36" customFormat="1" ht="14.25" customHeight="1" x14ac:dyDescent="0.3">
      <c r="A44" s="39" t="s">
        <v>160</v>
      </c>
      <c r="B44" s="52" t="s">
        <v>45</v>
      </c>
      <c r="D44" s="61"/>
      <c r="E44" s="61"/>
      <c r="F44" s="37"/>
      <c r="G44" s="38"/>
      <c r="H44" s="37"/>
      <c r="I44" s="78"/>
      <c r="J44" s="66"/>
      <c r="K44" s="37"/>
      <c r="L44" s="66"/>
    </row>
    <row r="45" spans="1:12" ht="14.25" customHeight="1" x14ac:dyDescent="0.3">
      <c r="A45" s="4" t="s">
        <v>74</v>
      </c>
      <c r="B45" s="35" t="s">
        <v>61</v>
      </c>
      <c r="C45" s="1" t="s">
        <v>352</v>
      </c>
      <c r="D45" s="62">
        <v>600</v>
      </c>
      <c r="E45" s="62">
        <v>210</v>
      </c>
      <c r="F45" s="33">
        <f>D45/100*E45/100</f>
        <v>12.6</v>
      </c>
      <c r="G45" s="4">
        <v>1</v>
      </c>
      <c r="H45" s="33">
        <f t="shared" ref="H45" si="12">F45*G45</f>
        <v>12.6</v>
      </c>
      <c r="I45" s="79" t="s">
        <v>101</v>
      </c>
      <c r="J45" s="65">
        <f>(VLOOKUP($C45,'FILLED OUT BY PRODUCTION HOUSE'!$A$16:$C$30,2,FALSE))*$H45</f>
        <v>0</v>
      </c>
      <c r="K45" s="15">
        <f>(VLOOKUP($C45,'FILLED OUT BY PRODUCTION HOUSE'!$A$16:$C$30,3,FALSE))*$H45</f>
        <v>0</v>
      </c>
      <c r="L45" s="65">
        <f>J45+K45</f>
        <v>0</v>
      </c>
    </row>
    <row r="46" spans="1:12" s="36" customFormat="1" ht="14.25" customHeight="1" x14ac:dyDescent="0.3">
      <c r="A46" s="39">
        <v>12</v>
      </c>
      <c r="B46" s="52" t="s">
        <v>221</v>
      </c>
      <c r="D46" s="61"/>
      <c r="E46" s="61"/>
      <c r="F46" s="37"/>
      <c r="G46" s="38"/>
      <c r="H46" s="37"/>
      <c r="I46" s="78" t="s">
        <v>101</v>
      </c>
      <c r="J46" s="66"/>
      <c r="K46" s="37"/>
      <c r="L46" s="66"/>
    </row>
    <row r="47" spans="1:12" s="36" customFormat="1" ht="14.25" customHeight="1" x14ac:dyDescent="0.3">
      <c r="A47" s="39" t="s">
        <v>49</v>
      </c>
      <c r="B47" s="52" t="s">
        <v>56</v>
      </c>
      <c r="D47" s="61"/>
      <c r="E47" s="61"/>
      <c r="F47" s="37"/>
      <c r="G47" s="38"/>
      <c r="H47" s="37"/>
      <c r="I47" s="78" t="s">
        <v>101</v>
      </c>
      <c r="J47" s="66"/>
      <c r="K47" s="37"/>
      <c r="L47" s="66"/>
    </row>
    <row r="48" spans="1:12" s="36" customFormat="1" ht="14.25" customHeight="1" x14ac:dyDescent="0.3">
      <c r="A48" s="39" t="s">
        <v>149</v>
      </c>
      <c r="B48" s="52" t="s">
        <v>45</v>
      </c>
      <c r="D48" s="61"/>
      <c r="E48" s="61"/>
      <c r="F48" s="37"/>
      <c r="G48" s="38"/>
      <c r="H48" s="37"/>
      <c r="I48" s="78"/>
      <c r="J48" s="66"/>
      <c r="K48" s="37"/>
      <c r="L48" s="66"/>
    </row>
    <row r="49" spans="1:12" ht="14.25" customHeight="1" x14ac:dyDescent="0.3">
      <c r="A49" s="4" t="s">
        <v>74</v>
      </c>
      <c r="B49" s="35" t="s">
        <v>60</v>
      </c>
      <c r="C49" s="1" t="s">
        <v>352</v>
      </c>
      <c r="D49" s="62">
        <v>600</v>
      </c>
      <c r="E49" s="62">
        <v>165</v>
      </c>
      <c r="F49" s="33">
        <f>D49/100*E49/100</f>
        <v>9.9</v>
      </c>
      <c r="G49" s="4">
        <v>1</v>
      </c>
      <c r="H49" s="33">
        <f t="shared" ref="H49" si="13">F49*G49</f>
        <v>9.9</v>
      </c>
      <c r="I49" s="79" t="s">
        <v>101</v>
      </c>
      <c r="J49" s="65">
        <f>(VLOOKUP($C49,'FILLED OUT BY PRODUCTION HOUSE'!$A$16:$C$30,2,FALSE))*$H49</f>
        <v>0</v>
      </c>
      <c r="K49" s="15">
        <f>(VLOOKUP($C49,'FILLED OUT BY PRODUCTION HOUSE'!$A$16:$C$30,3,FALSE))*$H49</f>
        <v>0</v>
      </c>
      <c r="L49" s="65">
        <f>J49+K49</f>
        <v>0</v>
      </c>
    </row>
    <row r="50" spans="1:12" s="36" customFormat="1" ht="14.25" customHeight="1" x14ac:dyDescent="0.3">
      <c r="A50" s="39">
        <v>13</v>
      </c>
      <c r="B50" s="52" t="s">
        <v>161</v>
      </c>
      <c r="D50" s="61"/>
      <c r="E50" s="61"/>
      <c r="F50" s="37"/>
      <c r="G50" s="38"/>
      <c r="H50" s="37"/>
      <c r="I50" s="78"/>
      <c r="J50" s="66"/>
      <c r="K50" s="37"/>
      <c r="L50" s="66"/>
    </row>
    <row r="51" spans="1:12" s="36" customFormat="1" ht="14.25" customHeight="1" x14ac:dyDescent="0.3">
      <c r="A51" s="39">
        <v>14</v>
      </c>
      <c r="B51" s="52"/>
      <c r="D51" s="61"/>
      <c r="E51" s="61"/>
      <c r="F51" s="37"/>
      <c r="G51" s="38"/>
      <c r="H51" s="37"/>
      <c r="I51" s="78" t="s">
        <v>223</v>
      </c>
      <c r="J51" s="66"/>
      <c r="K51" s="37"/>
      <c r="L51" s="66"/>
    </row>
    <row r="52" spans="1:12" s="36" customFormat="1" ht="14.25" customHeight="1" x14ac:dyDescent="0.3">
      <c r="A52" s="39" t="s">
        <v>165</v>
      </c>
      <c r="B52" s="52" t="s">
        <v>170</v>
      </c>
      <c r="D52" s="61"/>
      <c r="E52" s="61"/>
      <c r="F52" s="37"/>
      <c r="G52" s="38"/>
      <c r="H52" s="37"/>
      <c r="I52" s="78"/>
      <c r="J52" s="66"/>
      <c r="K52" s="37"/>
      <c r="L52" s="66"/>
    </row>
    <row r="53" spans="1:12" x14ac:dyDescent="0.3">
      <c r="A53" s="4" t="s">
        <v>74</v>
      </c>
      <c r="B53" s="35" t="s">
        <v>154</v>
      </c>
      <c r="C53" s="1" t="s">
        <v>352</v>
      </c>
      <c r="D53" s="62">
        <v>260</v>
      </c>
      <c r="E53" s="62">
        <v>310</v>
      </c>
      <c r="F53" s="33">
        <f t="shared" ref="F53:F57" si="14">D53/100*E53/100</f>
        <v>8.06</v>
      </c>
      <c r="G53" s="4">
        <v>1</v>
      </c>
      <c r="H53" s="33">
        <f t="shared" ref="H53:H57" si="15">F53*G53</f>
        <v>8.06</v>
      </c>
      <c r="I53" s="79"/>
      <c r="J53" s="65">
        <f>(VLOOKUP($C53,'FILLED OUT BY PRODUCTION HOUSE'!$A$16:$C$30,2,FALSE))*$H53</f>
        <v>0</v>
      </c>
      <c r="K53" s="15">
        <f>(VLOOKUP($C53,'FILLED OUT BY PRODUCTION HOUSE'!$A$16:$C$30,3,FALSE))*$H53</f>
        <v>0</v>
      </c>
      <c r="L53" s="65">
        <f t="shared" ref="L53:L57" si="16">J53+K53</f>
        <v>0</v>
      </c>
    </row>
    <row r="54" spans="1:12" x14ac:dyDescent="0.3">
      <c r="A54" s="4" t="s">
        <v>75</v>
      </c>
      <c r="B54" s="35" t="s">
        <v>154</v>
      </c>
      <c r="C54" s="1" t="s">
        <v>352</v>
      </c>
      <c r="D54" s="62">
        <v>285</v>
      </c>
      <c r="E54" s="62">
        <v>310</v>
      </c>
      <c r="F54" s="33">
        <f t="shared" si="14"/>
        <v>8.8350000000000009</v>
      </c>
      <c r="G54" s="4">
        <v>1</v>
      </c>
      <c r="H54" s="33">
        <f t="shared" si="15"/>
        <v>8.8350000000000009</v>
      </c>
      <c r="I54" s="79"/>
      <c r="J54" s="65">
        <f>(VLOOKUP($C54,'FILLED OUT BY PRODUCTION HOUSE'!$A$16:$C$30,2,FALSE))*$H54</f>
        <v>0</v>
      </c>
      <c r="K54" s="15">
        <f>(VLOOKUP($C54,'FILLED OUT BY PRODUCTION HOUSE'!$A$16:$C$30,3,FALSE))*$H54</f>
        <v>0</v>
      </c>
      <c r="L54" s="65">
        <f t="shared" si="16"/>
        <v>0</v>
      </c>
    </row>
    <row r="55" spans="1:12" x14ac:dyDescent="0.3">
      <c r="A55" s="4" t="s">
        <v>76</v>
      </c>
      <c r="B55" s="35" t="s">
        <v>154</v>
      </c>
      <c r="C55" s="1" t="s">
        <v>352</v>
      </c>
      <c r="D55" s="62">
        <v>4720</v>
      </c>
      <c r="E55" s="62">
        <v>310</v>
      </c>
      <c r="F55" s="33">
        <f t="shared" si="14"/>
        <v>146.32</v>
      </c>
      <c r="G55" s="4">
        <v>1</v>
      </c>
      <c r="H55" s="33">
        <f t="shared" si="15"/>
        <v>146.32</v>
      </c>
      <c r="I55" s="79"/>
      <c r="J55" s="65">
        <f>(VLOOKUP($C55,'FILLED OUT BY PRODUCTION HOUSE'!$A$16:$C$30,2,FALSE))*$H55</f>
        <v>0</v>
      </c>
      <c r="K55" s="15">
        <f>(VLOOKUP($C55,'FILLED OUT BY PRODUCTION HOUSE'!$A$16:$C$30,3,FALSE))*$H55</f>
        <v>0</v>
      </c>
      <c r="L55" s="65">
        <f t="shared" si="16"/>
        <v>0</v>
      </c>
    </row>
    <row r="56" spans="1:12" x14ac:dyDescent="0.3">
      <c r="A56" s="4" t="s">
        <v>77</v>
      </c>
      <c r="B56" s="35" t="s">
        <v>154</v>
      </c>
      <c r="C56" s="1" t="s">
        <v>352</v>
      </c>
      <c r="D56" s="62">
        <v>200</v>
      </c>
      <c r="E56" s="62">
        <v>50</v>
      </c>
      <c r="F56" s="33">
        <f t="shared" si="14"/>
        <v>1</v>
      </c>
      <c r="G56" s="4">
        <v>1</v>
      </c>
      <c r="H56" s="33">
        <f t="shared" si="15"/>
        <v>1</v>
      </c>
      <c r="I56" s="79"/>
      <c r="J56" s="65">
        <f>(VLOOKUP($C56,'FILLED OUT BY PRODUCTION HOUSE'!$A$16:$C$30,2,FALSE))*$H56</f>
        <v>0</v>
      </c>
      <c r="K56" s="15">
        <f>(VLOOKUP($C56,'FILLED OUT BY PRODUCTION HOUSE'!$A$16:$C$30,3,FALSE))*$H56</f>
        <v>0</v>
      </c>
      <c r="L56" s="65">
        <f t="shared" si="16"/>
        <v>0</v>
      </c>
    </row>
    <row r="57" spans="1:12" x14ac:dyDescent="0.3">
      <c r="A57" s="4" t="s">
        <v>78</v>
      </c>
      <c r="B57" s="35" t="s">
        <v>154</v>
      </c>
      <c r="C57" s="1" t="s">
        <v>352</v>
      </c>
      <c r="D57" s="62">
        <v>520</v>
      </c>
      <c r="E57" s="62">
        <v>310</v>
      </c>
      <c r="F57" s="33">
        <f t="shared" si="14"/>
        <v>16.12</v>
      </c>
      <c r="G57" s="4">
        <v>1</v>
      </c>
      <c r="H57" s="33">
        <f t="shared" si="15"/>
        <v>16.12</v>
      </c>
      <c r="I57" s="79"/>
      <c r="J57" s="65">
        <f>(VLOOKUP($C57,'FILLED OUT BY PRODUCTION HOUSE'!$A$16:$C$30,2,FALSE))*$H57</f>
        <v>0</v>
      </c>
      <c r="K57" s="15">
        <f>(VLOOKUP($C57,'FILLED OUT BY PRODUCTION HOUSE'!$A$16:$C$30,3,FALSE))*$H57</f>
        <v>0</v>
      </c>
      <c r="L57" s="65">
        <f t="shared" si="16"/>
        <v>0</v>
      </c>
    </row>
    <row r="58" spans="1:12" s="36" customFormat="1" ht="14.25" customHeight="1" x14ac:dyDescent="0.3">
      <c r="A58" s="39">
        <v>15</v>
      </c>
      <c r="B58" s="52"/>
      <c r="D58" s="61"/>
      <c r="E58" s="61"/>
      <c r="F58" s="37"/>
      <c r="G58" s="38"/>
      <c r="H58" s="37"/>
      <c r="I58" s="78" t="s">
        <v>225</v>
      </c>
      <c r="J58" s="66"/>
      <c r="K58" s="37"/>
      <c r="L58" s="66"/>
    </row>
    <row r="59" spans="1:12" s="36" customFormat="1" ht="14.25" customHeight="1" x14ac:dyDescent="0.3">
      <c r="A59" s="39" t="s">
        <v>103</v>
      </c>
      <c r="B59" s="52" t="s">
        <v>45</v>
      </c>
      <c r="D59" s="61"/>
      <c r="E59" s="61"/>
      <c r="F59" s="37"/>
      <c r="G59" s="38"/>
      <c r="H59" s="37"/>
      <c r="I59" s="78"/>
      <c r="J59" s="66"/>
      <c r="K59" s="37"/>
      <c r="L59" s="66"/>
    </row>
    <row r="60" spans="1:12" x14ac:dyDescent="0.3">
      <c r="A60" s="4" t="s">
        <v>74</v>
      </c>
      <c r="B60" s="35" t="s">
        <v>162</v>
      </c>
      <c r="C60" s="1" t="s">
        <v>352</v>
      </c>
      <c r="D60" s="62">
        <v>280</v>
      </c>
      <c r="E60" s="62">
        <v>510</v>
      </c>
      <c r="F60" s="33">
        <f t="shared" ref="F60:F61" si="17">D60/100*E60/100</f>
        <v>14.28</v>
      </c>
      <c r="G60" s="4">
        <v>1</v>
      </c>
      <c r="H60" s="33">
        <f t="shared" ref="H60:H61" si="18">F60*G60</f>
        <v>14.28</v>
      </c>
      <c r="I60" s="79" t="s">
        <v>224</v>
      </c>
      <c r="J60" s="65">
        <f>(VLOOKUP($C60,'FILLED OUT BY PRODUCTION HOUSE'!$A$16:$C$30,2,FALSE))*$H60</f>
        <v>0</v>
      </c>
      <c r="K60" s="15">
        <f>(VLOOKUP($C60,'FILLED OUT BY PRODUCTION HOUSE'!$A$16:$C$30,3,FALSE))*$H60</f>
        <v>0</v>
      </c>
      <c r="L60" s="65">
        <f t="shared" ref="L60:L61" si="19">J60+K60</f>
        <v>0</v>
      </c>
    </row>
    <row r="61" spans="1:12" x14ac:dyDescent="0.3">
      <c r="A61" s="4" t="s">
        <v>75</v>
      </c>
      <c r="B61" s="35" t="s">
        <v>162</v>
      </c>
      <c r="C61" s="1" t="s">
        <v>352</v>
      </c>
      <c r="D61" s="62">
        <v>340</v>
      </c>
      <c r="E61" s="62">
        <v>520</v>
      </c>
      <c r="F61" s="33">
        <f t="shared" si="17"/>
        <v>17.68</v>
      </c>
      <c r="G61" s="4">
        <v>1</v>
      </c>
      <c r="H61" s="33">
        <f t="shared" si="18"/>
        <v>17.68</v>
      </c>
      <c r="I61" s="79" t="s">
        <v>224</v>
      </c>
      <c r="J61" s="65">
        <f>(VLOOKUP($C61,'FILLED OUT BY PRODUCTION HOUSE'!$A$16:$C$30,2,FALSE))*$H61</f>
        <v>0</v>
      </c>
      <c r="K61" s="15">
        <f>(VLOOKUP($C61,'FILLED OUT BY PRODUCTION HOUSE'!$A$16:$C$30,3,FALSE))*$H61</f>
        <v>0</v>
      </c>
      <c r="L61" s="65">
        <f t="shared" si="19"/>
        <v>0</v>
      </c>
    </row>
    <row r="62" spans="1:12" s="36" customFormat="1" ht="14.25" customHeight="1" x14ac:dyDescent="0.3">
      <c r="A62" s="39">
        <v>16</v>
      </c>
      <c r="B62" s="52"/>
      <c r="D62" s="61"/>
      <c r="E62" s="61"/>
      <c r="F62" s="37"/>
      <c r="G62" s="38"/>
      <c r="H62" s="37"/>
      <c r="I62" s="78"/>
      <c r="J62" s="66"/>
      <c r="K62" s="37"/>
      <c r="L62" s="66"/>
    </row>
    <row r="63" spans="1:12" x14ac:dyDescent="0.3">
      <c r="A63" s="4" t="s">
        <v>74</v>
      </c>
      <c r="B63" s="35" t="s">
        <v>163</v>
      </c>
      <c r="C63" s="1" t="s">
        <v>42</v>
      </c>
      <c r="D63" s="62">
        <v>160</v>
      </c>
      <c r="E63" s="62">
        <v>380</v>
      </c>
      <c r="F63" s="33">
        <f t="shared" ref="F63:F64" si="20">D63/100*E63/100</f>
        <v>6.08</v>
      </c>
      <c r="G63" s="4">
        <v>1</v>
      </c>
      <c r="H63" s="33">
        <f t="shared" ref="H63:H64" si="21">F63*G63</f>
        <v>6.08</v>
      </c>
      <c r="I63" s="79"/>
      <c r="J63" s="65">
        <f>(VLOOKUP($C63,'FILLED OUT BY PRODUCTION HOUSE'!$A$16:$C$30,2,FALSE))*$H63</f>
        <v>0</v>
      </c>
      <c r="K63" s="15">
        <f>(VLOOKUP($C63,'FILLED OUT BY PRODUCTION HOUSE'!$A$16:$C$30,3,FALSE))*$H63</f>
        <v>0</v>
      </c>
      <c r="L63" s="65">
        <f>J63+K63</f>
        <v>0</v>
      </c>
    </row>
    <row r="64" spans="1:12" x14ac:dyDescent="0.3">
      <c r="A64" s="4" t="s">
        <v>75</v>
      </c>
      <c r="B64" s="35" t="s">
        <v>164</v>
      </c>
      <c r="C64" s="1" t="s">
        <v>42</v>
      </c>
      <c r="D64" s="62">
        <v>150</v>
      </c>
      <c r="E64" s="62">
        <v>380</v>
      </c>
      <c r="F64" s="33">
        <f t="shared" si="20"/>
        <v>5.7</v>
      </c>
      <c r="G64" s="4">
        <v>1</v>
      </c>
      <c r="H64" s="33">
        <f t="shared" si="21"/>
        <v>5.7</v>
      </c>
      <c r="I64" s="79"/>
      <c r="J64" s="65">
        <f>(VLOOKUP($C64,'FILLED OUT BY PRODUCTION HOUSE'!$A$16:$C$30,2,FALSE))*$H64</f>
        <v>0</v>
      </c>
      <c r="K64" s="15">
        <f>(VLOOKUP($C64,'FILLED OUT BY PRODUCTION HOUSE'!$A$16:$C$30,3,FALSE))*$H64</f>
        <v>0</v>
      </c>
      <c r="L64" s="65">
        <f>J64+K64</f>
        <v>0</v>
      </c>
    </row>
    <row r="65" spans="1:12" s="36" customFormat="1" ht="14.25" customHeight="1" x14ac:dyDescent="0.3">
      <c r="A65" s="39">
        <v>17</v>
      </c>
      <c r="B65" s="52"/>
      <c r="D65" s="61"/>
      <c r="E65" s="61"/>
      <c r="F65" s="37"/>
      <c r="G65" s="38"/>
      <c r="H65" s="37"/>
      <c r="I65" s="78"/>
      <c r="J65" s="66"/>
      <c r="K65" s="37"/>
      <c r="L65" s="66"/>
    </row>
    <row r="66" spans="1:12" x14ac:dyDescent="0.3">
      <c r="A66" s="4" t="s">
        <v>74</v>
      </c>
      <c r="B66" s="35" t="s">
        <v>163</v>
      </c>
      <c r="C66" s="1" t="s">
        <v>42</v>
      </c>
      <c r="D66" s="62">
        <v>150</v>
      </c>
      <c r="E66" s="62">
        <v>380</v>
      </c>
      <c r="F66" s="33">
        <f t="shared" ref="F66:F67" si="22">D66/100*E66/100</f>
        <v>5.7</v>
      </c>
      <c r="G66" s="4">
        <v>1</v>
      </c>
      <c r="H66" s="33">
        <f t="shared" ref="H66:H67" si="23">F66*G66</f>
        <v>5.7</v>
      </c>
      <c r="I66" s="79"/>
      <c r="J66" s="65">
        <f>(VLOOKUP($C66,'FILLED OUT BY PRODUCTION HOUSE'!$A$16:$C$30,2,FALSE))*$H66</f>
        <v>0</v>
      </c>
      <c r="K66" s="15">
        <f>(VLOOKUP($C66,'FILLED OUT BY PRODUCTION HOUSE'!$A$16:$C$30,3,FALSE))*$H66</f>
        <v>0</v>
      </c>
      <c r="L66" s="65">
        <f t="shared" ref="L66:L67" si="24">J66+K66</f>
        <v>0</v>
      </c>
    </row>
    <row r="67" spans="1:12" x14ac:dyDescent="0.3">
      <c r="A67" s="4" t="s">
        <v>75</v>
      </c>
      <c r="B67" s="35" t="s">
        <v>164</v>
      </c>
      <c r="C67" s="1" t="s">
        <v>42</v>
      </c>
      <c r="D67" s="62">
        <v>160</v>
      </c>
      <c r="E67" s="62">
        <v>380</v>
      </c>
      <c r="F67" s="33">
        <f t="shared" si="22"/>
        <v>6.08</v>
      </c>
      <c r="G67" s="4">
        <v>1</v>
      </c>
      <c r="H67" s="33">
        <f t="shared" si="23"/>
        <v>6.08</v>
      </c>
      <c r="I67" s="79"/>
      <c r="J67" s="65">
        <f>(VLOOKUP($C67,'FILLED OUT BY PRODUCTION HOUSE'!$A$16:$C$30,2,FALSE))*$H67</f>
        <v>0</v>
      </c>
      <c r="K67" s="15">
        <f>(VLOOKUP($C67,'FILLED OUT BY PRODUCTION HOUSE'!$A$16:$C$30,3,FALSE))*$H67</f>
        <v>0</v>
      </c>
      <c r="L67" s="65">
        <f t="shared" si="24"/>
        <v>0</v>
      </c>
    </row>
    <row r="68" spans="1:12" s="36" customFormat="1" ht="14.25" customHeight="1" x14ac:dyDescent="0.3">
      <c r="A68" s="39">
        <v>18</v>
      </c>
      <c r="B68" s="52" t="s">
        <v>222</v>
      </c>
      <c r="D68" s="61"/>
      <c r="E68" s="61"/>
      <c r="F68" s="37"/>
      <c r="G68" s="38"/>
      <c r="H68" s="37"/>
      <c r="I68" s="78" t="s">
        <v>225</v>
      </c>
      <c r="J68" s="66"/>
      <c r="K68" s="37"/>
      <c r="L68" s="66"/>
    </row>
    <row r="69" spans="1:12" s="36" customFormat="1" ht="14.25" customHeight="1" x14ac:dyDescent="0.3">
      <c r="A69" s="39" t="s">
        <v>104</v>
      </c>
      <c r="B69" s="52" t="s">
        <v>45</v>
      </c>
      <c r="D69" s="61"/>
      <c r="E69" s="61"/>
      <c r="F69" s="37"/>
      <c r="G69" s="38"/>
      <c r="H69" s="37"/>
      <c r="I69" s="78"/>
      <c r="J69" s="66"/>
      <c r="K69" s="37"/>
      <c r="L69" s="66"/>
    </row>
    <row r="70" spans="1:12" x14ac:dyDescent="0.3">
      <c r="A70" s="4" t="s">
        <v>74</v>
      </c>
      <c r="B70" s="35" t="s">
        <v>162</v>
      </c>
      <c r="C70" s="1" t="s">
        <v>352</v>
      </c>
      <c r="D70" s="62">
        <v>315</v>
      </c>
      <c r="E70" s="62">
        <v>520</v>
      </c>
      <c r="F70" s="33">
        <f t="shared" ref="F70:F72" si="25">D70/100*E70/100</f>
        <v>16.38</v>
      </c>
      <c r="G70" s="4">
        <v>1</v>
      </c>
      <c r="H70" s="33">
        <f t="shared" ref="H70:H72" si="26">F70*G70</f>
        <v>16.38</v>
      </c>
      <c r="I70" s="79" t="s">
        <v>224</v>
      </c>
      <c r="J70" s="65">
        <f>(VLOOKUP($C70,'FILLED OUT BY PRODUCTION HOUSE'!$A$16:$C$30,2,FALSE))*$H70</f>
        <v>0</v>
      </c>
      <c r="K70" s="15">
        <f>(VLOOKUP($C70,'FILLED OUT BY PRODUCTION HOUSE'!$A$16:$C$30,3,FALSE))*$H70</f>
        <v>0</v>
      </c>
      <c r="L70" s="65">
        <f t="shared" ref="L70:L72" si="27">J70+K70</f>
        <v>0</v>
      </c>
    </row>
    <row r="71" spans="1:12" x14ac:dyDescent="0.3">
      <c r="A71" s="4" t="s">
        <v>75</v>
      </c>
      <c r="B71" s="35" t="s">
        <v>162</v>
      </c>
      <c r="C71" s="1" t="s">
        <v>352</v>
      </c>
      <c r="D71" s="62">
        <v>150</v>
      </c>
      <c r="E71" s="62">
        <v>510</v>
      </c>
      <c r="F71" s="33">
        <f t="shared" si="25"/>
        <v>7.65</v>
      </c>
      <c r="G71" s="4">
        <v>1</v>
      </c>
      <c r="H71" s="33">
        <f t="shared" si="26"/>
        <v>7.65</v>
      </c>
      <c r="I71" s="79" t="s">
        <v>224</v>
      </c>
      <c r="J71" s="65">
        <f>(VLOOKUP($C71,'FILLED OUT BY PRODUCTION HOUSE'!$A$16:$C$30,2,FALSE))*$H71</f>
        <v>0</v>
      </c>
      <c r="K71" s="15">
        <f>(VLOOKUP($C71,'FILLED OUT BY PRODUCTION HOUSE'!$A$16:$C$30,3,FALSE))*$H71</f>
        <v>0</v>
      </c>
      <c r="L71" s="65">
        <f t="shared" si="27"/>
        <v>0</v>
      </c>
    </row>
    <row r="72" spans="1:12" x14ac:dyDescent="0.3">
      <c r="A72" s="4" t="s">
        <v>76</v>
      </c>
      <c r="B72" s="35" t="s">
        <v>162</v>
      </c>
      <c r="C72" s="1" t="s">
        <v>352</v>
      </c>
      <c r="D72" s="62">
        <v>40</v>
      </c>
      <c r="E72" s="62">
        <v>425</v>
      </c>
      <c r="F72" s="33">
        <f t="shared" si="25"/>
        <v>1.7</v>
      </c>
      <c r="G72" s="4">
        <v>1</v>
      </c>
      <c r="H72" s="33">
        <f t="shared" si="26"/>
        <v>1.7</v>
      </c>
      <c r="I72" s="79"/>
      <c r="J72" s="65">
        <f>(VLOOKUP($C72,'FILLED OUT BY PRODUCTION HOUSE'!$A$16:$C$30,2,FALSE))*$H72</f>
        <v>0</v>
      </c>
      <c r="K72" s="15">
        <f>(VLOOKUP($C72,'FILLED OUT BY PRODUCTION HOUSE'!$A$16:$C$30,3,FALSE))*$H72</f>
        <v>0</v>
      </c>
      <c r="L72" s="65">
        <f t="shared" si="27"/>
        <v>0</v>
      </c>
    </row>
    <row r="73" spans="1:12" s="36" customFormat="1" ht="14.25" customHeight="1" x14ac:dyDescent="0.3">
      <c r="A73" s="39">
        <v>19</v>
      </c>
      <c r="B73" s="52" t="s">
        <v>168</v>
      </c>
      <c r="D73" s="61"/>
      <c r="E73" s="61"/>
      <c r="F73" s="37"/>
      <c r="G73" s="38"/>
      <c r="H73" s="37"/>
      <c r="I73" s="78" t="s">
        <v>101</v>
      </c>
      <c r="J73" s="66"/>
      <c r="K73" s="37"/>
      <c r="L73" s="66"/>
    </row>
    <row r="74" spans="1:12" s="36" customFormat="1" ht="14.25" customHeight="1" x14ac:dyDescent="0.3">
      <c r="A74" s="39" t="s">
        <v>166</v>
      </c>
      <c r="B74" s="52" t="s">
        <v>53</v>
      </c>
      <c r="D74" s="61"/>
      <c r="E74" s="61"/>
      <c r="F74" s="37"/>
      <c r="G74" s="38"/>
      <c r="H74" s="37"/>
      <c r="I74" s="78" t="s">
        <v>101</v>
      </c>
      <c r="J74" s="66"/>
      <c r="K74" s="37"/>
      <c r="L74" s="66"/>
    </row>
    <row r="75" spans="1:12" s="36" customFormat="1" ht="14.25" customHeight="1" x14ac:dyDescent="0.3">
      <c r="A75" s="39" t="s">
        <v>167</v>
      </c>
      <c r="B75" s="52" t="s">
        <v>45</v>
      </c>
      <c r="D75" s="61"/>
      <c r="E75" s="61"/>
      <c r="F75" s="37"/>
      <c r="G75" s="38"/>
      <c r="H75" s="37"/>
      <c r="I75" s="78"/>
      <c r="J75" s="66"/>
      <c r="K75" s="37"/>
      <c r="L75" s="66"/>
    </row>
    <row r="76" spans="1:12" ht="16.5" customHeight="1" x14ac:dyDescent="0.3">
      <c r="A76" s="4" t="s">
        <v>74</v>
      </c>
      <c r="B76" s="35" t="s">
        <v>61</v>
      </c>
      <c r="C76" s="1" t="s">
        <v>352</v>
      </c>
      <c r="D76" s="62">
        <v>670</v>
      </c>
      <c r="E76" s="62">
        <v>390</v>
      </c>
      <c r="F76" s="33">
        <f>D76/100*E76/100</f>
        <v>26.13</v>
      </c>
      <c r="G76" s="4">
        <v>1</v>
      </c>
      <c r="H76" s="33">
        <f t="shared" ref="H76" si="28">F76*G76</f>
        <v>26.13</v>
      </c>
      <c r="I76" s="79" t="s">
        <v>101</v>
      </c>
      <c r="J76" s="65">
        <f>(VLOOKUP($C76,'FILLED OUT BY PRODUCTION HOUSE'!$A$16:$C$30,2,FALSE))*$H76</f>
        <v>0</v>
      </c>
      <c r="K76" s="15">
        <f>(VLOOKUP($C76,'FILLED OUT BY PRODUCTION HOUSE'!$A$16:$C$30,3,FALSE))*$H76</f>
        <v>0</v>
      </c>
      <c r="L76" s="65">
        <f t="shared" ref="L76" si="29">J76+K76</f>
        <v>0</v>
      </c>
    </row>
    <row r="77" spans="1:12" s="36" customFormat="1" ht="16.5" customHeight="1" x14ac:dyDescent="0.3">
      <c r="A77" s="39">
        <v>20</v>
      </c>
      <c r="B77" s="52" t="s">
        <v>169</v>
      </c>
      <c r="D77" s="61"/>
      <c r="E77" s="61"/>
      <c r="F77" s="37"/>
      <c r="G77" s="38"/>
      <c r="H77" s="37"/>
      <c r="I77" s="78" t="s">
        <v>101</v>
      </c>
      <c r="J77" s="66"/>
      <c r="K77" s="37"/>
      <c r="L77" s="66"/>
    </row>
    <row r="78" spans="1:12" s="36" customFormat="1" ht="16.5" customHeight="1" x14ac:dyDescent="0.3">
      <c r="A78" s="39" t="s">
        <v>105</v>
      </c>
      <c r="B78" s="52" t="s">
        <v>54</v>
      </c>
      <c r="D78" s="61"/>
      <c r="E78" s="61"/>
      <c r="F78" s="37"/>
      <c r="G78" s="38"/>
      <c r="H78" s="37"/>
      <c r="I78" s="78" t="s">
        <v>101</v>
      </c>
      <c r="J78" s="66"/>
      <c r="K78" s="37"/>
      <c r="L78" s="66"/>
    </row>
    <row r="79" spans="1:12" s="36" customFormat="1" ht="16.5" customHeight="1" x14ac:dyDescent="0.3">
      <c r="A79" s="39" t="s">
        <v>150</v>
      </c>
      <c r="B79" s="52" t="s">
        <v>45</v>
      </c>
      <c r="D79" s="61"/>
      <c r="E79" s="61"/>
      <c r="F79" s="37"/>
      <c r="G79" s="38"/>
      <c r="H79" s="37"/>
      <c r="I79" s="78"/>
      <c r="J79" s="66"/>
      <c r="K79" s="37"/>
      <c r="L79" s="66"/>
    </row>
    <row r="80" spans="1:12" ht="16.5" customHeight="1" x14ac:dyDescent="0.3">
      <c r="A80" s="4" t="s">
        <v>74</v>
      </c>
      <c r="B80" s="35" t="s">
        <v>60</v>
      </c>
      <c r="C80" s="1" t="s">
        <v>352</v>
      </c>
      <c r="D80" s="62">
        <v>670</v>
      </c>
      <c r="E80" s="62">
        <v>205</v>
      </c>
      <c r="F80" s="33">
        <f>D80/100*E80/100</f>
        <v>13.734999999999999</v>
      </c>
      <c r="G80" s="4">
        <v>1</v>
      </c>
      <c r="H80" s="33">
        <f t="shared" ref="H80" si="30">F80*G80</f>
        <v>13.734999999999999</v>
      </c>
      <c r="I80" s="79" t="s">
        <v>101</v>
      </c>
      <c r="J80" s="65">
        <f>(VLOOKUP($C80,'FILLED OUT BY PRODUCTION HOUSE'!$A$16:$C$30,2,FALSE))*$H80</f>
        <v>0</v>
      </c>
      <c r="K80" s="15">
        <f>(VLOOKUP($C80,'FILLED OUT BY PRODUCTION HOUSE'!$A$16:$C$30,3,FALSE))*$H80</f>
        <v>0</v>
      </c>
      <c r="L80" s="65">
        <f t="shared" ref="L80" si="31">J80+K80</f>
        <v>0</v>
      </c>
    </row>
    <row r="81" spans="1:12" s="36" customFormat="1" ht="16.5" customHeight="1" x14ac:dyDescent="0.3">
      <c r="A81" s="39">
        <v>21</v>
      </c>
      <c r="B81" s="52" t="s">
        <v>171</v>
      </c>
      <c r="D81" s="61"/>
      <c r="E81" s="61"/>
      <c r="F81" s="37"/>
      <c r="G81" s="38"/>
      <c r="H81" s="37"/>
      <c r="I81" s="78" t="s">
        <v>101</v>
      </c>
      <c r="J81" s="66"/>
      <c r="K81" s="37"/>
      <c r="L81" s="66"/>
    </row>
    <row r="82" spans="1:12" s="36" customFormat="1" ht="16.5" customHeight="1" x14ac:dyDescent="0.3">
      <c r="A82" s="39" t="s">
        <v>173</v>
      </c>
      <c r="B82" s="52" t="s">
        <v>172</v>
      </c>
      <c r="D82" s="61"/>
      <c r="E82" s="61"/>
      <c r="F82" s="37"/>
      <c r="G82" s="38"/>
      <c r="H82" s="37"/>
      <c r="I82" s="78"/>
      <c r="J82" s="66"/>
      <c r="K82" s="37"/>
      <c r="L82" s="66"/>
    </row>
    <row r="83" spans="1:12" s="36" customFormat="1" ht="16.5" customHeight="1" x14ac:dyDescent="0.3">
      <c r="A83" s="39" t="s">
        <v>174</v>
      </c>
      <c r="B83" s="52" t="s">
        <v>45</v>
      </c>
      <c r="D83" s="61"/>
      <c r="E83" s="61"/>
      <c r="F83" s="37"/>
      <c r="G83" s="38"/>
      <c r="H83" s="37"/>
      <c r="I83" s="78"/>
      <c r="J83" s="66"/>
      <c r="K83" s="37"/>
      <c r="L83" s="66"/>
    </row>
    <row r="84" spans="1:12" ht="16.5" customHeight="1" x14ac:dyDescent="0.3">
      <c r="A84" s="4" t="s">
        <v>74</v>
      </c>
      <c r="B84" s="35" t="s">
        <v>179</v>
      </c>
      <c r="C84" s="1" t="s">
        <v>352</v>
      </c>
      <c r="D84" s="62">
        <v>285</v>
      </c>
      <c r="E84" s="62">
        <v>260</v>
      </c>
      <c r="F84" s="33">
        <f t="shared" ref="F84:F90" si="32">D84/100*E84/100</f>
        <v>7.41</v>
      </c>
      <c r="G84" s="4">
        <v>1</v>
      </c>
      <c r="H84" s="33">
        <f t="shared" ref="H84:H90" si="33">F84*G84</f>
        <v>7.41</v>
      </c>
      <c r="I84" s="79" t="s">
        <v>101</v>
      </c>
      <c r="J84" s="65">
        <f>(VLOOKUP($C84,'FILLED OUT BY PRODUCTION HOUSE'!$A$16:$C$30,2,FALSE))*$H84</f>
        <v>0</v>
      </c>
      <c r="K84" s="15">
        <f>(VLOOKUP($C84,'FILLED OUT BY PRODUCTION HOUSE'!$A$16:$C$30,3,FALSE))*$H84</f>
        <v>0</v>
      </c>
      <c r="L84" s="65">
        <f t="shared" ref="L84:L90" si="34">J84+K84</f>
        <v>0</v>
      </c>
    </row>
    <row r="85" spans="1:12" ht="16.5" customHeight="1" x14ac:dyDescent="0.3">
      <c r="A85" s="4" t="s">
        <v>75</v>
      </c>
      <c r="B85" s="35" t="s">
        <v>179</v>
      </c>
      <c r="C85" s="1" t="s">
        <v>352</v>
      </c>
      <c r="D85" s="62">
        <v>132</v>
      </c>
      <c r="E85" s="62">
        <v>270</v>
      </c>
      <c r="F85" s="33">
        <f t="shared" si="32"/>
        <v>3.5640000000000005</v>
      </c>
      <c r="G85" s="4">
        <v>1</v>
      </c>
      <c r="H85" s="33">
        <f t="shared" si="33"/>
        <v>3.5640000000000005</v>
      </c>
      <c r="I85" s="79" t="s">
        <v>101</v>
      </c>
      <c r="J85" s="65">
        <f>(VLOOKUP($C85,'FILLED OUT BY PRODUCTION HOUSE'!$A$16:$C$30,2,FALSE))*$H85</f>
        <v>0</v>
      </c>
      <c r="K85" s="15">
        <f>(VLOOKUP($C85,'FILLED OUT BY PRODUCTION HOUSE'!$A$16:$C$30,3,FALSE))*$H85</f>
        <v>0</v>
      </c>
      <c r="L85" s="65">
        <f t="shared" si="34"/>
        <v>0</v>
      </c>
    </row>
    <row r="86" spans="1:12" ht="16.5" customHeight="1" x14ac:dyDescent="0.3">
      <c r="A86" s="4" t="s">
        <v>76</v>
      </c>
      <c r="B86" s="35" t="s">
        <v>179</v>
      </c>
      <c r="C86" s="1" t="s">
        <v>352</v>
      </c>
      <c r="D86" s="62">
        <v>260</v>
      </c>
      <c r="E86" s="62">
        <v>270</v>
      </c>
      <c r="F86" s="33">
        <f t="shared" si="32"/>
        <v>7.02</v>
      </c>
      <c r="G86" s="4">
        <v>1</v>
      </c>
      <c r="H86" s="33">
        <f t="shared" si="33"/>
        <v>7.02</v>
      </c>
      <c r="I86" s="79" t="s">
        <v>101</v>
      </c>
      <c r="J86" s="65">
        <f>(VLOOKUP($C86,'FILLED OUT BY PRODUCTION HOUSE'!$A$16:$C$30,2,FALSE))*$H86</f>
        <v>0</v>
      </c>
      <c r="K86" s="15">
        <f>(VLOOKUP($C86,'FILLED OUT BY PRODUCTION HOUSE'!$A$16:$C$30,3,FALSE))*$H86</f>
        <v>0</v>
      </c>
      <c r="L86" s="65">
        <f t="shared" si="34"/>
        <v>0</v>
      </c>
    </row>
    <row r="87" spans="1:12" ht="16.5" customHeight="1" x14ac:dyDescent="0.3">
      <c r="A87" s="4" t="s">
        <v>77</v>
      </c>
      <c r="B87" s="35" t="s">
        <v>179</v>
      </c>
      <c r="C87" s="1" t="s">
        <v>352</v>
      </c>
      <c r="D87" s="62">
        <v>132</v>
      </c>
      <c r="E87" s="62">
        <v>270</v>
      </c>
      <c r="F87" s="33">
        <f t="shared" si="32"/>
        <v>3.5640000000000005</v>
      </c>
      <c r="G87" s="4">
        <v>1</v>
      </c>
      <c r="H87" s="33">
        <f t="shared" si="33"/>
        <v>3.5640000000000005</v>
      </c>
      <c r="I87" s="79" t="s">
        <v>101</v>
      </c>
      <c r="J87" s="65">
        <f>(VLOOKUP($C87,'FILLED OUT BY PRODUCTION HOUSE'!$A$16:$C$30,2,FALSE))*$H87</f>
        <v>0</v>
      </c>
      <c r="K87" s="15">
        <f>(VLOOKUP($C87,'FILLED OUT BY PRODUCTION HOUSE'!$A$16:$C$30,3,FALSE))*$H87</f>
        <v>0</v>
      </c>
      <c r="L87" s="65">
        <f t="shared" si="34"/>
        <v>0</v>
      </c>
    </row>
    <row r="88" spans="1:12" x14ac:dyDescent="0.3">
      <c r="A88" s="4" t="s">
        <v>78</v>
      </c>
      <c r="B88" s="35" t="s">
        <v>180</v>
      </c>
      <c r="C88" s="1" t="s">
        <v>352</v>
      </c>
      <c r="D88" s="62">
        <v>130</v>
      </c>
      <c r="E88" s="62">
        <v>110</v>
      </c>
      <c r="F88" s="33">
        <f t="shared" si="32"/>
        <v>1.43</v>
      </c>
      <c r="G88" s="4">
        <v>1</v>
      </c>
      <c r="H88" s="33">
        <f t="shared" si="33"/>
        <v>1.43</v>
      </c>
      <c r="I88" s="79"/>
      <c r="J88" s="65">
        <f>(VLOOKUP($C88,'FILLED OUT BY PRODUCTION HOUSE'!$A$16:$C$30,2,FALSE))*$H88</f>
        <v>0</v>
      </c>
      <c r="K88" s="15">
        <f>(VLOOKUP($C88,'FILLED OUT BY PRODUCTION HOUSE'!$A$16:$C$30,3,FALSE))*$H88</f>
        <v>0</v>
      </c>
      <c r="L88" s="65">
        <f t="shared" si="34"/>
        <v>0</v>
      </c>
    </row>
    <row r="89" spans="1:12" x14ac:dyDescent="0.3">
      <c r="A89" s="4" t="s">
        <v>79</v>
      </c>
      <c r="B89" s="35" t="s">
        <v>180</v>
      </c>
      <c r="C89" s="1" t="s">
        <v>352</v>
      </c>
      <c r="D89" s="62">
        <v>250</v>
      </c>
      <c r="E89" s="62">
        <v>110</v>
      </c>
      <c r="F89" s="33">
        <f t="shared" si="32"/>
        <v>2.75</v>
      </c>
      <c r="G89" s="4">
        <v>1</v>
      </c>
      <c r="H89" s="33">
        <f t="shared" si="33"/>
        <v>2.75</v>
      </c>
      <c r="I89" s="79"/>
      <c r="J89" s="65">
        <f>(VLOOKUP($C89,'FILLED OUT BY PRODUCTION HOUSE'!$A$16:$C$30,2,FALSE))*$H89</f>
        <v>0</v>
      </c>
      <c r="K89" s="15">
        <f>(VLOOKUP($C89,'FILLED OUT BY PRODUCTION HOUSE'!$A$16:$C$30,3,FALSE))*$H89</f>
        <v>0</v>
      </c>
      <c r="L89" s="65">
        <f t="shared" si="34"/>
        <v>0</v>
      </c>
    </row>
    <row r="90" spans="1:12" x14ac:dyDescent="0.3">
      <c r="A90" s="4" t="s">
        <v>80</v>
      </c>
      <c r="B90" s="35" t="s">
        <v>180</v>
      </c>
      <c r="C90" s="1" t="s">
        <v>352</v>
      </c>
      <c r="D90" s="62">
        <v>285</v>
      </c>
      <c r="E90" s="62">
        <v>260</v>
      </c>
      <c r="F90" s="33">
        <f t="shared" si="32"/>
        <v>7.41</v>
      </c>
      <c r="G90" s="4">
        <v>1</v>
      </c>
      <c r="H90" s="33">
        <f t="shared" si="33"/>
        <v>7.41</v>
      </c>
      <c r="I90" s="79"/>
      <c r="J90" s="65">
        <f>(VLOOKUP($C90,'FILLED OUT BY PRODUCTION HOUSE'!$A$16:$C$30,2,FALSE))*$H90</f>
        <v>0</v>
      </c>
      <c r="K90" s="15">
        <f>(VLOOKUP($C90,'FILLED OUT BY PRODUCTION HOUSE'!$A$16:$C$30,3,FALSE))*$H90</f>
        <v>0</v>
      </c>
      <c r="L90" s="65">
        <f t="shared" si="34"/>
        <v>0</v>
      </c>
    </row>
    <row r="91" spans="1:12" s="36" customFormat="1" ht="14.25" customHeight="1" x14ac:dyDescent="0.3">
      <c r="A91" s="39">
        <v>22</v>
      </c>
      <c r="B91" s="52"/>
      <c r="D91" s="61"/>
      <c r="E91" s="61"/>
      <c r="F91" s="37"/>
      <c r="G91" s="38"/>
      <c r="H91" s="37"/>
      <c r="I91" s="78"/>
      <c r="J91" s="66"/>
      <c r="K91" s="37"/>
      <c r="L91" s="66"/>
    </row>
    <row r="92" spans="1:12" ht="12" customHeight="1" x14ac:dyDescent="0.3">
      <c r="A92" s="4" t="s">
        <v>74</v>
      </c>
      <c r="B92" s="35" t="s">
        <v>154</v>
      </c>
      <c r="C92" s="1" t="s">
        <v>352</v>
      </c>
      <c r="D92" s="62">
        <v>2300</v>
      </c>
      <c r="E92" s="62">
        <v>270</v>
      </c>
      <c r="F92" s="33">
        <f>D92/100*E92/100</f>
        <v>62.1</v>
      </c>
      <c r="G92" s="4">
        <v>1</v>
      </c>
      <c r="H92" s="33">
        <f t="shared" ref="H92" si="35">F92*G92</f>
        <v>62.1</v>
      </c>
      <c r="I92" s="79" t="s">
        <v>102</v>
      </c>
      <c r="J92" s="65">
        <f>(VLOOKUP($C92,'FILLED OUT BY PRODUCTION HOUSE'!$A$16:$C$30,2,FALSE))*$H92</f>
        <v>0</v>
      </c>
      <c r="K92" s="15">
        <f>(VLOOKUP($C92,'FILLED OUT BY PRODUCTION HOUSE'!$A$16:$C$30,3,FALSE))*$H92</f>
        <v>0</v>
      </c>
      <c r="L92" s="65">
        <f t="shared" ref="L92" si="36">J92+K92</f>
        <v>0</v>
      </c>
    </row>
    <row r="93" spans="1:12" s="36" customFormat="1" ht="14.25" customHeight="1" x14ac:dyDescent="0.3">
      <c r="A93" s="39">
        <v>23</v>
      </c>
      <c r="B93" s="52"/>
      <c r="D93" s="61"/>
      <c r="E93" s="61"/>
      <c r="F93" s="37"/>
      <c r="G93" s="38"/>
      <c r="H93" s="37"/>
      <c r="I93" s="78"/>
      <c r="J93" s="66"/>
      <c r="K93" s="37"/>
      <c r="L93" s="66"/>
    </row>
    <row r="94" spans="1:12" x14ac:dyDescent="0.3">
      <c r="A94" s="4" t="s">
        <v>74</v>
      </c>
      <c r="B94" s="35" t="s">
        <v>154</v>
      </c>
      <c r="C94" s="1" t="s">
        <v>352</v>
      </c>
      <c r="D94" s="62">
        <v>2900</v>
      </c>
      <c r="E94" s="62">
        <v>110</v>
      </c>
      <c r="F94" s="33">
        <f>D94/100*E94/100</f>
        <v>31.9</v>
      </c>
      <c r="G94" s="4">
        <v>1</v>
      </c>
      <c r="H94" s="33">
        <f t="shared" ref="H94" si="37">F94*G94</f>
        <v>31.9</v>
      </c>
      <c r="I94" s="79"/>
      <c r="J94" s="65">
        <f>(VLOOKUP($C94,'FILLED OUT BY PRODUCTION HOUSE'!$A$16:$C$30,2,FALSE))*$H94</f>
        <v>0</v>
      </c>
      <c r="K94" s="15">
        <f>(VLOOKUP($C94,'FILLED OUT BY PRODUCTION HOUSE'!$A$16:$C$30,3,FALSE))*$H94</f>
        <v>0</v>
      </c>
      <c r="L94" s="65">
        <f t="shared" ref="L94" si="38">J94+K94</f>
        <v>0</v>
      </c>
    </row>
    <row r="95" spans="1:12" s="36" customFormat="1" ht="14.25" customHeight="1" x14ac:dyDescent="0.3">
      <c r="A95" s="39">
        <v>24</v>
      </c>
      <c r="B95" s="52" t="s">
        <v>177</v>
      </c>
      <c r="D95" s="61"/>
      <c r="E95" s="61"/>
      <c r="F95" s="37"/>
      <c r="G95" s="38"/>
      <c r="H95" s="37"/>
      <c r="I95" s="78" t="s">
        <v>101</v>
      </c>
      <c r="J95" s="66"/>
      <c r="K95" s="37"/>
      <c r="L95" s="66"/>
    </row>
    <row r="96" spans="1:12" s="36" customFormat="1" ht="14.25" customHeight="1" x14ac:dyDescent="0.3">
      <c r="A96" s="39" t="s">
        <v>175</v>
      </c>
      <c r="B96" s="52" t="s">
        <v>55</v>
      </c>
      <c r="D96" s="61"/>
      <c r="E96" s="61"/>
      <c r="F96" s="37"/>
      <c r="G96" s="38"/>
      <c r="H96" s="37"/>
      <c r="I96" s="78" t="s">
        <v>101</v>
      </c>
      <c r="J96" s="66"/>
      <c r="K96" s="37"/>
      <c r="L96" s="66"/>
    </row>
    <row r="97" spans="1:12" s="36" customFormat="1" ht="14.25" customHeight="1" x14ac:dyDescent="0.3">
      <c r="A97" s="39" t="s">
        <v>176</v>
      </c>
      <c r="B97" s="52" t="s">
        <v>45</v>
      </c>
      <c r="D97" s="61"/>
      <c r="E97" s="61"/>
      <c r="F97" s="37"/>
      <c r="G97" s="38"/>
      <c r="H97" s="37"/>
      <c r="I97" s="78"/>
      <c r="J97" s="66"/>
      <c r="K97" s="37"/>
      <c r="L97" s="66"/>
    </row>
    <row r="98" spans="1:12" ht="15.75" customHeight="1" x14ac:dyDescent="0.3">
      <c r="A98" s="4" t="s">
        <v>74</v>
      </c>
      <c r="B98" s="35" t="s">
        <v>61</v>
      </c>
      <c r="C98" s="1" t="s">
        <v>352</v>
      </c>
      <c r="D98" s="62">
        <v>670</v>
      </c>
      <c r="E98" s="62">
        <v>390</v>
      </c>
      <c r="F98" s="33">
        <f>D98/100*E98/100</f>
        <v>26.13</v>
      </c>
      <c r="G98" s="4">
        <v>1</v>
      </c>
      <c r="H98" s="33">
        <f t="shared" ref="H98" si="39">F98*G98</f>
        <v>26.13</v>
      </c>
      <c r="I98" s="79" t="s">
        <v>101</v>
      </c>
      <c r="J98" s="65">
        <f>(VLOOKUP($C98,'FILLED OUT BY PRODUCTION HOUSE'!$A$16:$C$30,2,FALSE))*$H98</f>
        <v>0</v>
      </c>
      <c r="K98" s="15">
        <f>(VLOOKUP($C98,'FILLED OUT BY PRODUCTION HOUSE'!$A$16:$C$30,3,FALSE))*$H98</f>
        <v>0</v>
      </c>
      <c r="L98" s="65">
        <f t="shared" ref="L98" si="40">J98+K98</f>
        <v>0</v>
      </c>
    </row>
    <row r="99" spans="1:12" s="36" customFormat="1" ht="15.75" customHeight="1" x14ac:dyDescent="0.3">
      <c r="A99" s="39">
        <v>25</v>
      </c>
      <c r="B99" s="52" t="s">
        <v>178</v>
      </c>
      <c r="D99" s="61"/>
      <c r="E99" s="61"/>
      <c r="F99" s="37"/>
      <c r="G99" s="38"/>
      <c r="H99" s="37"/>
      <c r="I99" s="78" t="s">
        <v>101</v>
      </c>
      <c r="J99" s="66"/>
      <c r="K99" s="37"/>
      <c r="L99" s="66"/>
    </row>
    <row r="100" spans="1:12" s="36" customFormat="1" ht="15.75" customHeight="1" x14ac:dyDescent="0.3">
      <c r="A100" s="39" t="s">
        <v>106</v>
      </c>
      <c r="B100" s="52" t="s">
        <v>56</v>
      </c>
      <c r="D100" s="61"/>
      <c r="E100" s="61"/>
      <c r="F100" s="37"/>
      <c r="G100" s="38"/>
      <c r="H100" s="37"/>
      <c r="I100" s="78" t="s">
        <v>101</v>
      </c>
      <c r="J100" s="66"/>
      <c r="K100" s="37"/>
      <c r="L100" s="66"/>
    </row>
    <row r="101" spans="1:12" s="36" customFormat="1" ht="15.75" customHeight="1" x14ac:dyDescent="0.3">
      <c r="A101" s="39" t="s">
        <v>151</v>
      </c>
      <c r="B101" s="52" t="s">
        <v>45</v>
      </c>
      <c r="D101" s="61"/>
      <c r="E101" s="61"/>
      <c r="F101" s="37"/>
      <c r="G101" s="38"/>
      <c r="H101" s="37"/>
      <c r="I101" s="78"/>
      <c r="J101" s="66"/>
      <c r="K101" s="37"/>
      <c r="L101" s="66"/>
    </row>
    <row r="102" spans="1:12" ht="15.75" customHeight="1" x14ac:dyDescent="0.3">
      <c r="A102" s="4" t="s">
        <v>74</v>
      </c>
      <c r="B102" s="35" t="s">
        <v>60</v>
      </c>
      <c r="C102" s="1" t="s">
        <v>352</v>
      </c>
      <c r="D102" s="62">
        <v>670</v>
      </c>
      <c r="E102" s="62">
        <v>205</v>
      </c>
      <c r="F102" s="33">
        <f>D102/100*E102/100</f>
        <v>13.734999999999999</v>
      </c>
      <c r="G102" s="4">
        <v>1</v>
      </c>
      <c r="H102" s="33">
        <f t="shared" ref="H102" si="41">F102*G102</f>
        <v>13.734999999999999</v>
      </c>
      <c r="I102" s="79" t="s">
        <v>101</v>
      </c>
      <c r="J102" s="65">
        <f>(VLOOKUP($C102,'FILLED OUT BY PRODUCTION HOUSE'!$A$16:$C$30,2,FALSE))*$H102</f>
        <v>0</v>
      </c>
      <c r="K102" s="15">
        <f>(VLOOKUP($C102,'FILLED OUT BY PRODUCTION HOUSE'!$A$16:$C$30,3,FALSE))*$H102</f>
        <v>0</v>
      </c>
      <c r="L102" s="65">
        <f t="shared" ref="L102" si="42">J102+K102</f>
        <v>0</v>
      </c>
    </row>
    <row r="103" spans="1:12" s="36" customFormat="1" ht="15.75" customHeight="1" x14ac:dyDescent="0.3">
      <c r="A103" s="39">
        <v>26</v>
      </c>
      <c r="B103" s="52" t="s">
        <v>181</v>
      </c>
      <c r="D103" s="61"/>
      <c r="E103" s="61"/>
      <c r="F103" s="37"/>
      <c r="G103" s="38"/>
      <c r="H103" s="37"/>
      <c r="I103" s="78"/>
      <c r="J103" s="66"/>
      <c r="K103" s="37"/>
      <c r="L103" s="66"/>
    </row>
    <row r="104" spans="1:12" s="36" customFormat="1" ht="15.75" customHeight="1" x14ac:dyDescent="0.3">
      <c r="A104" s="39" t="s">
        <v>107</v>
      </c>
      <c r="B104" s="52" t="s">
        <v>184</v>
      </c>
      <c r="D104" s="61"/>
      <c r="E104" s="61"/>
      <c r="F104" s="37"/>
      <c r="G104" s="38"/>
      <c r="H104" s="37"/>
      <c r="I104" s="78"/>
      <c r="J104" s="66"/>
      <c r="K104" s="37"/>
      <c r="L104" s="66"/>
    </row>
    <row r="105" spans="1:12" s="36" customFormat="1" ht="15.75" customHeight="1" x14ac:dyDescent="0.3">
      <c r="A105" s="39" t="s">
        <v>152</v>
      </c>
      <c r="B105" s="52" t="s">
        <v>45</v>
      </c>
      <c r="D105" s="61"/>
      <c r="E105" s="61"/>
      <c r="F105" s="37"/>
      <c r="G105" s="38"/>
      <c r="H105" s="37"/>
      <c r="I105" s="78"/>
      <c r="J105" s="66"/>
      <c r="K105" s="37"/>
      <c r="L105" s="66"/>
    </row>
    <row r="106" spans="1:12" ht="15.75" customHeight="1" x14ac:dyDescent="0.3">
      <c r="A106" s="4" t="s">
        <v>74</v>
      </c>
      <c r="B106" s="35" t="s">
        <v>182</v>
      </c>
      <c r="C106" s="1" t="s">
        <v>352</v>
      </c>
      <c r="D106" s="62">
        <v>130</v>
      </c>
      <c r="E106" s="62">
        <v>270</v>
      </c>
      <c r="F106" s="33">
        <f t="shared" ref="F106:F111" si="43">D106/100*E106/100</f>
        <v>3.51</v>
      </c>
      <c r="G106" s="4">
        <v>1</v>
      </c>
      <c r="H106" s="33">
        <f t="shared" ref="H106:H111" si="44">F106*G106</f>
        <v>3.51</v>
      </c>
      <c r="I106" s="79"/>
      <c r="J106" s="65">
        <f>(VLOOKUP($C106,'FILLED OUT BY PRODUCTION HOUSE'!$A$16:$C$30,2,FALSE))*$H106</f>
        <v>0</v>
      </c>
      <c r="K106" s="15">
        <f>(VLOOKUP($C106,'FILLED OUT BY PRODUCTION HOUSE'!$A$16:$C$30,3,FALSE))*$H106</f>
        <v>0</v>
      </c>
      <c r="L106" s="65">
        <f t="shared" ref="L106:L111" si="45">J106+K106</f>
        <v>0</v>
      </c>
    </row>
    <row r="107" spans="1:12" ht="15.75" customHeight="1" x14ac:dyDescent="0.3">
      <c r="A107" s="4" t="s">
        <v>75</v>
      </c>
      <c r="B107" s="35" t="s">
        <v>182</v>
      </c>
      <c r="C107" s="1" t="s">
        <v>352</v>
      </c>
      <c r="D107" s="62">
        <v>260</v>
      </c>
      <c r="E107" s="62">
        <v>270</v>
      </c>
      <c r="F107" s="33">
        <f t="shared" si="43"/>
        <v>7.02</v>
      </c>
      <c r="G107" s="4">
        <v>1</v>
      </c>
      <c r="H107" s="33">
        <f t="shared" si="44"/>
        <v>7.02</v>
      </c>
      <c r="I107" s="79" t="s">
        <v>101</v>
      </c>
      <c r="J107" s="65">
        <f>(VLOOKUP($C107,'FILLED OUT BY PRODUCTION HOUSE'!$A$16:$C$30,2,FALSE))*$H107</f>
        <v>0</v>
      </c>
      <c r="K107" s="15">
        <f>(VLOOKUP($C107,'FILLED OUT BY PRODUCTION HOUSE'!$A$16:$C$30,3,FALSE))*$H107</f>
        <v>0</v>
      </c>
      <c r="L107" s="65">
        <f t="shared" si="45"/>
        <v>0</v>
      </c>
    </row>
    <row r="108" spans="1:12" ht="15.75" customHeight="1" x14ac:dyDescent="0.3">
      <c r="A108" s="4" t="s">
        <v>76</v>
      </c>
      <c r="B108" s="35" t="s">
        <v>182</v>
      </c>
      <c r="C108" s="1" t="s">
        <v>352</v>
      </c>
      <c r="D108" s="62">
        <v>285</v>
      </c>
      <c r="E108" s="62">
        <v>260</v>
      </c>
      <c r="F108" s="33">
        <f t="shared" si="43"/>
        <v>7.41</v>
      </c>
      <c r="G108" s="4">
        <v>1</v>
      </c>
      <c r="H108" s="33">
        <f t="shared" si="44"/>
        <v>7.41</v>
      </c>
      <c r="I108" s="79" t="s">
        <v>101</v>
      </c>
      <c r="J108" s="65">
        <f>(VLOOKUP($C108,'FILLED OUT BY PRODUCTION HOUSE'!$A$16:$C$30,2,FALSE))*$H108</f>
        <v>0</v>
      </c>
      <c r="K108" s="15">
        <f>(VLOOKUP($C108,'FILLED OUT BY PRODUCTION HOUSE'!$A$16:$C$30,3,FALSE))*$H108</f>
        <v>0</v>
      </c>
      <c r="L108" s="65">
        <f t="shared" si="45"/>
        <v>0</v>
      </c>
    </row>
    <row r="109" spans="1:12" ht="15.75" customHeight="1" x14ac:dyDescent="0.3">
      <c r="A109" s="4" t="s">
        <v>77</v>
      </c>
      <c r="B109" s="35" t="s">
        <v>183</v>
      </c>
      <c r="C109" s="1" t="s">
        <v>352</v>
      </c>
      <c r="D109" s="62">
        <v>285</v>
      </c>
      <c r="E109" s="62">
        <v>260</v>
      </c>
      <c r="F109" s="33">
        <f t="shared" si="43"/>
        <v>7.41</v>
      </c>
      <c r="G109" s="4">
        <v>2</v>
      </c>
      <c r="H109" s="33">
        <f t="shared" si="44"/>
        <v>14.82</v>
      </c>
      <c r="I109" s="79" t="s">
        <v>101</v>
      </c>
      <c r="J109" s="65">
        <f>(VLOOKUP($C109,'FILLED OUT BY PRODUCTION HOUSE'!$A$16:$C$30,2,FALSE))*$H109</f>
        <v>0</v>
      </c>
      <c r="K109" s="15">
        <f>(VLOOKUP($C109,'FILLED OUT BY PRODUCTION HOUSE'!$A$16:$C$30,3,FALSE))*$H109</f>
        <v>0</v>
      </c>
      <c r="L109" s="65">
        <f t="shared" si="45"/>
        <v>0</v>
      </c>
    </row>
    <row r="110" spans="1:12" ht="15.75" customHeight="1" x14ac:dyDescent="0.3">
      <c r="A110" s="4" t="s">
        <v>78</v>
      </c>
      <c r="B110" s="35" t="s">
        <v>183</v>
      </c>
      <c r="C110" s="1" t="s">
        <v>352</v>
      </c>
      <c r="D110" s="62">
        <v>250</v>
      </c>
      <c r="E110" s="62">
        <v>110</v>
      </c>
      <c r="F110" s="33">
        <f t="shared" si="43"/>
        <v>2.75</v>
      </c>
      <c r="G110" s="4">
        <v>1</v>
      </c>
      <c r="H110" s="33">
        <f t="shared" si="44"/>
        <v>2.75</v>
      </c>
      <c r="I110" s="79"/>
      <c r="J110" s="65">
        <f>(VLOOKUP($C110,'FILLED OUT BY PRODUCTION HOUSE'!$A$16:$C$30,2,FALSE))*$H110</f>
        <v>0</v>
      </c>
      <c r="K110" s="15">
        <f>(VLOOKUP($C110,'FILLED OUT BY PRODUCTION HOUSE'!$A$16:$C$30,3,FALSE))*$H110</f>
        <v>0</v>
      </c>
      <c r="L110" s="65">
        <f t="shared" si="45"/>
        <v>0</v>
      </c>
    </row>
    <row r="111" spans="1:12" ht="15.75" customHeight="1" x14ac:dyDescent="0.3">
      <c r="A111" s="4" t="s">
        <v>79</v>
      </c>
      <c r="B111" s="35" t="s">
        <v>183</v>
      </c>
      <c r="C111" s="1" t="s">
        <v>352</v>
      </c>
      <c r="D111" s="62">
        <v>130</v>
      </c>
      <c r="E111" s="62">
        <v>110</v>
      </c>
      <c r="F111" s="33">
        <f t="shared" si="43"/>
        <v>1.43</v>
      </c>
      <c r="G111" s="4">
        <v>1</v>
      </c>
      <c r="H111" s="33">
        <f t="shared" si="44"/>
        <v>1.43</v>
      </c>
      <c r="I111" s="79"/>
      <c r="J111" s="65">
        <f>(VLOOKUP($C111,'FILLED OUT BY PRODUCTION HOUSE'!$A$16:$C$30,2,FALSE))*$H111</f>
        <v>0</v>
      </c>
      <c r="K111" s="15">
        <f>(VLOOKUP($C111,'FILLED OUT BY PRODUCTION HOUSE'!$A$16:$C$30,3,FALSE))*$H111</f>
        <v>0</v>
      </c>
      <c r="L111" s="65">
        <f t="shared" si="45"/>
        <v>0</v>
      </c>
    </row>
    <row r="112" spans="1:12" s="36" customFormat="1" ht="15.75" customHeight="1" x14ac:dyDescent="0.3">
      <c r="A112" s="39">
        <v>27</v>
      </c>
      <c r="B112" s="52"/>
      <c r="D112" s="61"/>
      <c r="E112" s="61"/>
      <c r="F112" s="37"/>
      <c r="G112" s="38"/>
      <c r="H112" s="37"/>
      <c r="I112" s="78" t="s">
        <v>185</v>
      </c>
      <c r="J112" s="66"/>
      <c r="K112" s="37"/>
      <c r="L112" s="66"/>
    </row>
    <row r="113" spans="1:12" ht="15.75" customHeight="1" x14ac:dyDescent="0.3">
      <c r="A113" s="4" t="s">
        <v>74</v>
      </c>
      <c r="B113" s="35" t="s">
        <v>186</v>
      </c>
      <c r="C113" s="1" t="s">
        <v>352</v>
      </c>
      <c r="D113" s="62">
        <v>600</v>
      </c>
      <c r="E113" s="62">
        <v>310</v>
      </c>
      <c r="F113" s="33">
        <f>D113/100*E113/100</f>
        <v>18.600000000000001</v>
      </c>
      <c r="G113" s="4">
        <v>1</v>
      </c>
      <c r="H113" s="33">
        <f t="shared" ref="H113" si="46">F113*G113</f>
        <v>18.600000000000001</v>
      </c>
      <c r="I113" s="79"/>
      <c r="J113" s="65">
        <f>(VLOOKUP($C113,'FILLED OUT BY PRODUCTION HOUSE'!$A$16:$C$30,2,FALSE))*$H113</f>
        <v>0</v>
      </c>
      <c r="K113" s="15">
        <f>(VLOOKUP($C113,'FILLED OUT BY PRODUCTION HOUSE'!$A$16:$C$30,3,FALSE))*$H113</f>
        <v>0</v>
      </c>
      <c r="L113" s="65">
        <f t="shared" ref="L113" si="47">J113+K113</f>
        <v>0</v>
      </c>
    </row>
    <row r="114" spans="1:12" s="36" customFormat="1" ht="15.75" customHeight="1" x14ac:dyDescent="0.3">
      <c r="A114" s="39">
        <v>28</v>
      </c>
      <c r="B114" s="52" t="s">
        <v>194</v>
      </c>
      <c r="D114" s="61"/>
      <c r="E114" s="61"/>
      <c r="F114" s="37"/>
      <c r="G114" s="38"/>
      <c r="H114" s="37"/>
      <c r="I114" s="78"/>
      <c r="J114" s="66"/>
      <c r="K114" s="37"/>
      <c r="L114" s="66"/>
    </row>
    <row r="115" spans="1:12" s="36" customFormat="1" ht="15.75" customHeight="1" x14ac:dyDescent="0.3">
      <c r="A115" s="39">
        <v>29</v>
      </c>
      <c r="B115" s="52"/>
      <c r="D115" s="61"/>
      <c r="E115" s="61"/>
      <c r="F115" s="37"/>
      <c r="G115" s="38"/>
      <c r="H115" s="37"/>
      <c r="I115" s="78"/>
      <c r="J115" s="66"/>
      <c r="K115" s="37"/>
      <c r="L115" s="66"/>
    </row>
    <row r="116" spans="1:12" ht="15.75" customHeight="1" x14ac:dyDescent="0.3">
      <c r="A116" s="4" t="s">
        <v>74</v>
      </c>
      <c r="B116" s="35" t="s">
        <v>187</v>
      </c>
      <c r="C116" s="1" t="s">
        <v>352</v>
      </c>
      <c r="D116" s="62">
        <v>520</v>
      </c>
      <c r="E116" s="62">
        <v>310</v>
      </c>
      <c r="F116" s="33">
        <f>D116/100*E116/100</f>
        <v>16.12</v>
      </c>
      <c r="G116" s="4">
        <v>1</v>
      </c>
      <c r="H116" s="33">
        <f t="shared" ref="H116" si="48">F116*G116</f>
        <v>16.12</v>
      </c>
      <c r="I116" s="79" t="s">
        <v>226</v>
      </c>
      <c r="J116" s="65">
        <f>(VLOOKUP($C116,'FILLED OUT BY PRODUCTION HOUSE'!$A$16:$C$30,2,FALSE))*$H116</f>
        <v>0</v>
      </c>
      <c r="K116" s="15">
        <f>(VLOOKUP($C116,'FILLED OUT BY PRODUCTION HOUSE'!$A$16:$C$30,3,FALSE))*$H116</f>
        <v>0</v>
      </c>
      <c r="L116" s="65">
        <f t="shared" ref="L116" si="49">J116+K116</f>
        <v>0</v>
      </c>
    </row>
    <row r="117" spans="1:12" s="36" customFormat="1" ht="15.75" customHeight="1" x14ac:dyDescent="0.3">
      <c r="A117" s="39">
        <v>30</v>
      </c>
      <c r="B117" s="52" t="s">
        <v>191</v>
      </c>
      <c r="D117" s="61"/>
      <c r="E117" s="61"/>
      <c r="F117" s="37"/>
      <c r="G117" s="38"/>
      <c r="H117" s="37"/>
      <c r="I117" s="78" t="s">
        <v>101</v>
      </c>
      <c r="J117" s="66"/>
      <c r="K117" s="37"/>
      <c r="L117" s="66"/>
    </row>
    <row r="118" spans="1:12" s="36" customFormat="1" ht="15.75" customHeight="1" x14ac:dyDescent="0.3">
      <c r="A118" s="39" t="s">
        <v>189</v>
      </c>
      <c r="B118" s="52" t="s">
        <v>53</v>
      </c>
      <c r="D118" s="61"/>
      <c r="E118" s="61"/>
      <c r="F118" s="37"/>
      <c r="G118" s="38"/>
      <c r="H118" s="37"/>
      <c r="I118" s="78" t="s">
        <v>101</v>
      </c>
      <c r="J118" s="66"/>
      <c r="K118" s="37"/>
      <c r="L118" s="66"/>
    </row>
    <row r="119" spans="1:12" s="36" customFormat="1" ht="15.75" customHeight="1" x14ac:dyDescent="0.3">
      <c r="A119" s="39" t="s">
        <v>190</v>
      </c>
      <c r="B119" s="52" t="s">
        <v>45</v>
      </c>
      <c r="D119" s="61"/>
      <c r="E119" s="61"/>
      <c r="F119" s="37"/>
      <c r="G119" s="38"/>
      <c r="H119" s="37"/>
      <c r="I119" s="78"/>
      <c r="J119" s="66"/>
      <c r="K119" s="37"/>
      <c r="L119" s="66"/>
    </row>
    <row r="120" spans="1:12" ht="15.75" customHeight="1" x14ac:dyDescent="0.3">
      <c r="A120" s="4" t="s">
        <v>74</v>
      </c>
      <c r="B120" s="35" t="s">
        <v>61</v>
      </c>
      <c r="C120" s="1" t="s">
        <v>352</v>
      </c>
      <c r="D120" s="62">
        <v>540</v>
      </c>
      <c r="E120" s="62">
        <v>310</v>
      </c>
      <c r="F120" s="33">
        <f>D120/100*E120/100</f>
        <v>16.739999999999998</v>
      </c>
      <c r="G120" s="4">
        <v>1</v>
      </c>
      <c r="H120" s="33">
        <f t="shared" ref="H120" si="50">F120*G120</f>
        <v>16.739999999999998</v>
      </c>
      <c r="I120" s="79" t="s">
        <v>101</v>
      </c>
      <c r="J120" s="65">
        <f>(VLOOKUP($C120,'FILLED OUT BY PRODUCTION HOUSE'!$A$16:$C$30,2,FALSE))*$H120</f>
        <v>0</v>
      </c>
      <c r="K120" s="15">
        <f>(VLOOKUP($C120,'FILLED OUT BY PRODUCTION HOUSE'!$A$16:$C$30,3,FALSE))*$H120</f>
        <v>0</v>
      </c>
      <c r="L120" s="65">
        <f t="shared" ref="L120" si="51">J120+K120</f>
        <v>0</v>
      </c>
    </row>
    <row r="121" spans="1:12" s="36" customFormat="1" ht="15.75" customHeight="1" x14ac:dyDescent="0.3">
      <c r="A121" s="39">
        <v>31</v>
      </c>
      <c r="B121" s="52" t="s">
        <v>192</v>
      </c>
      <c r="D121" s="61"/>
      <c r="E121" s="61"/>
      <c r="F121" s="37"/>
      <c r="G121" s="38"/>
      <c r="H121" s="37"/>
      <c r="I121" s="78" t="s">
        <v>101</v>
      </c>
      <c r="J121" s="66"/>
      <c r="K121" s="37"/>
      <c r="L121" s="66"/>
    </row>
    <row r="122" spans="1:12" s="36" customFormat="1" ht="15.75" customHeight="1" x14ac:dyDescent="0.3">
      <c r="A122" s="39" t="s">
        <v>195</v>
      </c>
      <c r="B122" s="52" t="s">
        <v>54</v>
      </c>
      <c r="D122" s="61"/>
      <c r="E122" s="61"/>
      <c r="F122" s="37"/>
      <c r="G122" s="38"/>
      <c r="H122" s="37"/>
      <c r="I122" s="78" t="s">
        <v>101</v>
      </c>
      <c r="J122" s="66"/>
      <c r="K122" s="37"/>
      <c r="L122" s="66"/>
    </row>
    <row r="123" spans="1:12" s="36" customFormat="1" ht="15.75" customHeight="1" x14ac:dyDescent="0.3">
      <c r="A123" s="39" t="s">
        <v>196</v>
      </c>
      <c r="B123" s="52" t="s">
        <v>45</v>
      </c>
      <c r="D123" s="61"/>
      <c r="E123" s="61"/>
      <c r="F123" s="37"/>
      <c r="G123" s="38"/>
      <c r="H123" s="37"/>
      <c r="I123" s="78"/>
      <c r="J123" s="66"/>
      <c r="K123" s="37"/>
      <c r="L123" s="66"/>
    </row>
    <row r="124" spans="1:12" ht="15.75" customHeight="1" x14ac:dyDescent="0.3">
      <c r="A124" s="4" t="s">
        <v>74</v>
      </c>
      <c r="B124" s="35" t="s">
        <v>60</v>
      </c>
      <c r="C124" s="1" t="s">
        <v>352</v>
      </c>
      <c r="D124" s="62">
        <v>540</v>
      </c>
      <c r="E124" s="62">
        <v>265</v>
      </c>
      <c r="F124" s="33">
        <f>D124/100*E124/100</f>
        <v>14.31</v>
      </c>
      <c r="G124" s="4">
        <v>1</v>
      </c>
      <c r="H124" s="33">
        <f t="shared" ref="H124" si="52">F124*G124</f>
        <v>14.31</v>
      </c>
      <c r="I124" s="79" t="s">
        <v>101</v>
      </c>
      <c r="J124" s="65">
        <f>(VLOOKUP($C124,'FILLED OUT BY PRODUCTION HOUSE'!$A$16:$C$30,2,FALSE))*$H124</f>
        <v>0</v>
      </c>
      <c r="K124" s="15">
        <f>(VLOOKUP($C124,'FILLED OUT BY PRODUCTION HOUSE'!$A$16:$C$30,3,FALSE))*$H124</f>
        <v>0</v>
      </c>
      <c r="L124" s="65">
        <f t="shared" ref="L124" si="53">J124+K124</f>
        <v>0</v>
      </c>
    </row>
    <row r="125" spans="1:12" s="36" customFormat="1" ht="15.75" customHeight="1" x14ac:dyDescent="0.3">
      <c r="A125" s="39">
        <v>32</v>
      </c>
      <c r="B125" s="52" t="s">
        <v>193</v>
      </c>
      <c r="D125" s="61"/>
      <c r="E125" s="61"/>
      <c r="F125" s="37"/>
      <c r="G125" s="38"/>
      <c r="H125" s="37"/>
      <c r="I125" s="78" t="s">
        <v>102</v>
      </c>
      <c r="J125" s="66"/>
      <c r="K125" s="37"/>
      <c r="L125" s="66"/>
    </row>
    <row r="126" spans="1:12" ht="15.75" customHeight="1" x14ac:dyDescent="0.3">
      <c r="A126" s="4" t="s">
        <v>74</v>
      </c>
      <c r="B126" s="35" t="s">
        <v>154</v>
      </c>
      <c r="C126" s="1" t="s">
        <v>352</v>
      </c>
      <c r="D126" s="62">
        <v>965</v>
      </c>
      <c r="E126" s="62">
        <v>100</v>
      </c>
      <c r="F126" s="33">
        <f t="shared" ref="F126:F131" si="54">D126/100*E126/100</f>
        <v>9.65</v>
      </c>
      <c r="G126" s="4">
        <v>1</v>
      </c>
      <c r="H126" s="33">
        <f t="shared" ref="H126:H131" si="55">F126*G126</f>
        <v>9.65</v>
      </c>
      <c r="I126" s="79" t="s">
        <v>102</v>
      </c>
      <c r="J126" s="65">
        <f>(VLOOKUP($C126,'FILLED OUT BY PRODUCTION HOUSE'!$A$16:$C$30,2,FALSE))*$H126</f>
        <v>0</v>
      </c>
      <c r="K126" s="15">
        <f>(VLOOKUP($C126,'FILLED OUT BY PRODUCTION HOUSE'!$A$16:$C$30,3,FALSE))*$H126</f>
        <v>0</v>
      </c>
      <c r="L126" s="65">
        <f t="shared" ref="L126:L131" si="56">J126+K126</f>
        <v>0</v>
      </c>
    </row>
    <row r="127" spans="1:12" ht="15.75" customHeight="1" x14ac:dyDescent="0.3">
      <c r="A127" s="4" t="s">
        <v>75</v>
      </c>
      <c r="B127" s="35" t="s">
        <v>154</v>
      </c>
      <c r="C127" s="1" t="s">
        <v>352</v>
      </c>
      <c r="D127" s="62">
        <v>720</v>
      </c>
      <c r="E127" s="62">
        <v>100</v>
      </c>
      <c r="F127" s="33">
        <f t="shared" si="54"/>
        <v>7.2</v>
      </c>
      <c r="G127" s="4">
        <v>1</v>
      </c>
      <c r="H127" s="33">
        <f t="shared" si="55"/>
        <v>7.2</v>
      </c>
      <c r="I127" s="79" t="s">
        <v>102</v>
      </c>
      <c r="J127" s="65">
        <f>(VLOOKUP($C127,'FILLED OUT BY PRODUCTION HOUSE'!$A$16:$C$30,2,FALSE))*$H127</f>
        <v>0</v>
      </c>
      <c r="K127" s="15">
        <f>(VLOOKUP($C127,'FILLED OUT BY PRODUCTION HOUSE'!$A$16:$C$30,3,FALSE))*$H127</f>
        <v>0</v>
      </c>
      <c r="L127" s="65">
        <f t="shared" si="56"/>
        <v>0</v>
      </c>
    </row>
    <row r="128" spans="1:12" ht="15.75" customHeight="1" x14ac:dyDescent="0.3">
      <c r="A128" s="4" t="s">
        <v>76</v>
      </c>
      <c r="B128" s="35" t="s">
        <v>154</v>
      </c>
      <c r="C128" s="1" t="s">
        <v>352</v>
      </c>
      <c r="D128" s="62">
        <v>340</v>
      </c>
      <c r="E128" s="62">
        <v>100</v>
      </c>
      <c r="F128" s="33">
        <f t="shared" si="54"/>
        <v>3.4</v>
      </c>
      <c r="G128" s="4">
        <v>1</v>
      </c>
      <c r="H128" s="33">
        <f t="shared" si="55"/>
        <v>3.4</v>
      </c>
      <c r="I128" s="79" t="s">
        <v>102</v>
      </c>
      <c r="J128" s="65">
        <f>(VLOOKUP($C128,'FILLED OUT BY PRODUCTION HOUSE'!$A$16:$C$30,2,FALSE))*$H128</f>
        <v>0</v>
      </c>
      <c r="K128" s="15">
        <f>(VLOOKUP($C128,'FILLED OUT BY PRODUCTION HOUSE'!$A$16:$C$30,3,FALSE))*$H128</f>
        <v>0</v>
      </c>
      <c r="L128" s="65">
        <f t="shared" si="56"/>
        <v>0</v>
      </c>
    </row>
    <row r="129" spans="1:12" ht="15.75" customHeight="1" x14ac:dyDescent="0.3">
      <c r="A129" s="4" t="s">
        <v>77</v>
      </c>
      <c r="B129" s="35" t="s">
        <v>154</v>
      </c>
      <c r="C129" s="1" t="s">
        <v>352</v>
      </c>
      <c r="D129" s="62">
        <v>720</v>
      </c>
      <c r="E129" s="62">
        <v>100</v>
      </c>
      <c r="F129" s="33">
        <f t="shared" si="54"/>
        <v>7.2</v>
      </c>
      <c r="G129" s="4">
        <v>1</v>
      </c>
      <c r="H129" s="33">
        <f t="shared" si="55"/>
        <v>7.2</v>
      </c>
      <c r="I129" s="79" t="s">
        <v>102</v>
      </c>
      <c r="J129" s="65">
        <f>(VLOOKUP($C129,'FILLED OUT BY PRODUCTION HOUSE'!$A$16:$C$30,2,FALSE))*$H129</f>
        <v>0</v>
      </c>
      <c r="K129" s="15">
        <f>(VLOOKUP($C129,'FILLED OUT BY PRODUCTION HOUSE'!$A$16:$C$30,3,FALSE))*$H129</f>
        <v>0</v>
      </c>
      <c r="L129" s="65">
        <f t="shared" si="56"/>
        <v>0</v>
      </c>
    </row>
    <row r="130" spans="1:12" ht="15.75" customHeight="1" x14ac:dyDescent="0.3">
      <c r="A130" s="4" t="s">
        <v>78</v>
      </c>
      <c r="B130" s="35" t="s">
        <v>154</v>
      </c>
      <c r="C130" s="1" t="s">
        <v>352</v>
      </c>
      <c r="D130" s="62">
        <v>965</v>
      </c>
      <c r="E130" s="62">
        <v>100</v>
      </c>
      <c r="F130" s="33">
        <f t="shared" si="54"/>
        <v>9.65</v>
      </c>
      <c r="G130" s="4">
        <v>1</v>
      </c>
      <c r="H130" s="33">
        <f t="shared" si="55"/>
        <v>9.65</v>
      </c>
      <c r="I130" s="79" t="s">
        <v>102</v>
      </c>
      <c r="J130" s="65">
        <f>(VLOOKUP($C130,'FILLED OUT BY PRODUCTION HOUSE'!$A$16:$C$30,2,FALSE))*$H130</f>
        <v>0</v>
      </c>
      <c r="K130" s="15">
        <f>(VLOOKUP($C130,'FILLED OUT BY PRODUCTION HOUSE'!$A$16:$C$30,3,FALSE))*$H130</f>
        <v>0</v>
      </c>
      <c r="L130" s="65">
        <f t="shared" si="56"/>
        <v>0</v>
      </c>
    </row>
    <row r="131" spans="1:12" ht="15.75" customHeight="1" x14ac:dyDescent="0.3">
      <c r="A131" s="4" t="s">
        <v>79</v>
      </c>
      <c r="B131" s="35" t="s">
        <v>154</v>
      </c>
      <c r="C131" s="1" t="s">
        <v>352</v>
      </c>
      <c r="D131" s="62">
        <v>4100</v>
      </c>
      <c r="E131" s="62">
        <v>100</v>
      </c>
      <c r="F131" s="33">
        <f t="shared" si="54"/>
        <v>41</v>
      </c>
      <c r="G131" s="4">
        <v>1</v>
      </c>
      <c r="H131" s="33">
        <f t="shared" si="55"/>
        <v>41</v>
      </c>
      <c r="I131" s="79" t="s">
        <v>102</v>
      </c>
      <c r="J131" s="65">
        <f>(VLOOKUP($C131,'FILLED OUT BY PRODUCTION HOUSE'!$A$16:$C$30,2,FALSE))*$H131</f>
        <v>0</v>
      </c>
      <c r="K131" s="15">
        <f>(VLOOKUP($C131,'FILLED OUT BY PRODUCTION HOUSE'!$A$16:$C$30,3,FALSE))*$H131</f>
        <v>0</v>
      </c>
      <c r="L131" s="65">
        <f t="shared" si="56"/>
        <v>0</v>
      </c>
    </row>
    <row r="132" spans="1:12" ht="15.75" customHeight="1" x14ac:dyDescent="0.3">
      <c r="A132" s="39">
        <v>33</v>
      </c>
      <c r="B132" s="52" t="s">
        <v>230</v>
      </c>
      <c r="C132" s="36"/>
      <c r="D132" s="61"/>
      <c r="E132" s="61"/>
      <c r="F132" s="37"/>
      <c r="G132" s="38"/>
      <c r="H132" s="37"/>
      <c r="I132" s="78" t="s">
        <v>101</v>
      </c>
      <c r="J132" s="65"/>
      <c r="L132" s="65"/>
    </row>
    <row r="133" spans="1:12" ht="15.75" customHeight="1" x14ac:dyDescent="0.3">
      <c r="A133" s="39" t="s">
        <v>227</v>
      </c>
      <c r="B133" s="52" t="s">
        <v>55</v>
      </c>
      <c r="C133" s="36"/>
      <c r="D133" s="61"/>
      <c r="E133" s="61"/>
      <c r="F133" s="37"/>
      <c r="G133" s="38"/>
      <c r="H133" s="37"/>
      <c r="I133" s="78" t="s">
        <v>101</v>
      </c>
      <c r="J133" s="65"/>
      <c r="L133" s="65"/>
    </row>
    <row r="134" spans="1:12" ht="15.75" customHeight="1" x14ac:dyDescent="0.3">
      <c r="A134" s="39" t="s">
        <v>228</v>
      </c>
      <c r="B134" s="52" t="s">
        <v>45</v>
      </c>
      <c r="C134" s="36"/>
      <c r="D134" s="61"/>
      <c r="E134" s="61"/>
      <c r="F134" s="37"/>
      <c r="G134" s="38"/>
      <c r="H134" s="37"/>
      <c r="I134" s="78"/>
      <c r="J134" s="65"/>
      <c r="L134" s="65"/>
    </row>
    <row r="135" spans="1:12" ht="15.75" customHeight="1" x14ac:dyDescent="0.3">
      <c r="A135" s="4" t="s">
        <v>74</v>
      </c>
      <c r="B135" s="35" t="s">
        <v>61</v>
      </c>
      <c r="C135" s="1" t="s">
        <v>352</v>
      </c>
      <c r="D135" s="62">
        <v>540</v>
      </c>
      <c r="E135" s="62">
        <v>310</v>
      </c>
      <c r="F135" s="33">
        <f>D135/100*E135/100</f>
        <v>16.739999999999998</v>
      </c>
      <c r="G135" s="4">
        <v>1</v>
      </c>
      <c r="H135" s="33">
        <f t="shared" ref="H135" si="57">F135*G135</f>
        <v>16.739999999999998</v>
      </c>
      <c r="I135" s="79" t="s">
        <v>101</v>
      </c>
      <c r="J135" s="65">
        <f>(VLOOKUP($C135,'FILLED OUT BY PRODUCTION HOUSE'!$A$16:$C$30,2,FALSE))*$H135</f>
        <v>0</v>
      </c>
      <c r="K135" s="15">
        <f>(VLOOKUP($C135,'FILLED OUT BY PRODUCTION HOUSE'!$A$16:$C$30,3,FALSE))*$H135</f>
        <v>0</v>
      </c>
      <c r="L135" s="65">
        <f t="shared" ref="L135" si="58">J135+K135</f>
        <v>0</v>
      </c>
    </row>
    <row r="136" spans="1:12" ht="15.75" customHeight="1" x14ac:dyDescent="0.3">
      <c r="A136" s="39">
        <v>34</v>
      </c>
      <c r="B136" s="52" t="s">
        <v>231</v>
      </c>
      <c r="C136" s="36"/>
      <c r="D136" s="61"/>
      <c r="E136" s="61"/>
      <c r="F136" s="37"/>
      <c r="G136" s="38"/>
      <c r="H136" s="37"/>
      <c r="I136" s="78" t="s">
        <v>101</v>
      </c>
      <c r="J136" s="65"/>
      <c r="L136" s="65"/>
    </row>
    <row r="137" spans="1:12" ht="15.75" customHeight="1" x14ac:dyDescent="0.3">
      <c r="A137" s="39" t="s">
        <v>118</v>
      </c>
      <c r="B137" s="52" t="s">
        <v>56</v>
      </c>
      <c r="C137" s="36"/>
      <c r="D137" s="61"/>
      <c r="E137" s="61"/>
      <c r="F137" s="37"/>
      <c r="G137" s="38"/>
      <c r="H137" s="37"/>
      <c r="I137" s="78" t="s">
        <v>101</v>
      </c>
      <c r="J137" s="65"/>
      <c r="L137" s="65"/>
    </row>
    <row r="138" spans="1:12" ht="15.75" customHeight="1" x14ac:dyDescent="0.3">
      <c r="A138" s="39" t="s">
        <v>229</v>
      </c>
      <c r="B138" s="52" t="s">
        <v>45</v>
      </c>
      <c r="C138" s="36"/>
      <c r="D138" s="61"/>
      <c r="E138" s="61"/>
      <c r="F138" s="37"/>
      <c r="G138" s="38"/>
      <c r="H138" s="37"/>
      <c r="I138" s="78"/>
      <c r="J138" s="65"/>
      <c r="L138" s="65"/>
    </row>
    <row r="139" spans="1:12" ht="15.75" customHeight="1" x14ac:dyDescent="0.3">
      <c r="A139" s="4" t="s">
        <v>74</v>
      </c>
      <c r="B139" s="35" t="s">
        <v>60</v>
      </c>
      <c r="C139" s="1" t="s">
        <v>352</v>
      </c>
      <c r="D139" s="62">
        <v>540</v>
      </c>
      <c r="E139" s="62">
        <v>265</v>
      </c>
      <c r="F139" s="33">
        <f>D139/100*E139/100</f>
        <v>14.31</v>
      </c>
      <c r="G139" s="4">
        <v>1</v>
      </c>
      <c r="H139" s="33">
        <f t="shared" ref="H139" si="59">F139*G139</f>
        <v>14.31</v>
      </c>
      <c r="I139" s="79" t="s">
        <v>101</v>
      </c>
      <c r="J139" s="65">
        <f>(VLOOKUP($C139,'FILLED OUT BY PRODUCTION HOUSE'!$A$16:$C$30,2,FALSE))*$H139</f>
        <v>0</v>
      </c>
      <c r="K139" s="15">
        <f>(VLOOKUP($C139,'FILLED OUT BY PRODUCTION HOUSE'!$A$16:$C$30,3,FALSE))*$H139</f>
        <v>0</v>
      </c>
      <c r="L139" s="65">
        <f t="shared" ref="L139" si="60">J139+K139</f>
        <v>0</v>
      </c>
    </row>
    <row r="140" spans="1:12" s="36" customFormat="1" ht="15.75" customHeight="1" x14ac:dyDescent="0.3">
      <c r="A140" s="39">
        <v>35</v>
      </c>
      <c r="B140" s="52"/>
      <c r="D140" s="61"/>
      <c r="E140" s="61"/>
      <c r="F140" s="37"/>
      <c r="G140" s="38"/>
      <c r="H140" s="37"/>
      <c r="I140" s="78"/>
      <c r="J140" s="66"/>
      <c r="K140" s="37"/>
      <c r="L140" s="66"/>
    </row>
    <row r="141" spans="1:12" ht="15.75" customHeight="1" x14ac:dyDescent="0.3">
      <c r="A141" s="4" t="s">
        <v>74</v>
      </c>
      <c r="B141" s="35" t="s">
        <v>187</v>
      </c>
      <c r="C141" s="1" t="s">
        <v>352</v>
      </c>
      <c r="D141" s="62">
        <v>370</v>
      </c>
      <c r="E141" s="62">
        <v>310</v>
      </c>
      <c r="F141" s="33">
        <f>D141/100*E141/100</f>
        <v>11.47</v>
      </c>
      <c r="G141" s="4">
        <v>1</v>
      </c>
      <c r="H141" s="33">
        <f t="shared" ref="H141" si="61">F141*G141</f>
        <v>11.47</v>
      </c>
      <c r="I141" s="79" t="s">
        <v>188</v>
      </c>
      <c r="J141" s="65">
        <f>(VLOOKUP($C141,'FILLED OUT BY PRODUCTION HOUSE'!$A$16:$C$30,2,FALSE))*$H141</f>
        <v>0</v>
      </c>
      <c r="K141" s="15">
        <f>(VLOOKUP($C141,'FILLED OUT BY PRODUCTION HOUSE'!$A$16:$C$30,3,FALSE))*$H141</f>
        <v>0</v>
      </c>
      <c r="L141" s="65">
        <f t="shared" ref="L141" si="62">J141+K141</f>
        <v>0</v>
      </c>
    </row>
    <row r="142" spans="1:12" s="36" customFormat="1" ht="15.75" customHeight="1" x14ac:dyDescent="0.3">
      <c r="A142" s="39">
        <v>36</v>
      </c>
      <c r="B142" s="52" t="s">
        <v>197</v>
      </c>
      <c r="D142" s="61"/>
      <c r="E142" s="61"/>
      <c r="F142" s="37"/>
      <c r="G142" s="38"/>
      <c r="H142" s="37"/>
      <c r="I142" s="78"/>
      <c r="J142" s="66"/>
      <c r="K142" s="37"/>
      <c r="L142" s="66"/>
    </row>
    <row r="143" spans="1:12" s="36" customFormat="1" ht="15.75" customHeight="1" x14ac:dyDescent="0.3">
      <c r="A143" s="39" t="s">
        <v>119</v>
      </c>
      <c r="B143" s="52" t="s">
        <v>198</v>
      </c>
      <c r="D143" s="61"/>
      <c r="E143" s="61"/>
      <c r="F143" s="37"/>
      <c r="G143" s="38"/>
      <c r="H143" s="37"/>
      <c r="I143" s="78"/>
      <c r="J143" s="66"/>
      <c r="K143" s="37"/>
      <c r="L143" s="66"/>
    </row>
    <row r="144" spans="1:12" ht="15.75" customHeight="1" x14ac:dyDescent="0.3">
      <c r="A144" s="4" t="s">
        <v>74</v>
      </c>
      <c r="B144" s="35" t="s">
        <v>199</v>
      </c>
      <c r="C144" s="1" t="s">
        <v>352</v>
      </c>
      <c r="D144" s="62">
        <v>410</v>
      </c>
      <c r="E144" s="62">
        <v>160</v>
      </c>
      <c r="F144" s="33">
        <f t="shared" ref="F144:F152" si="63">D144/100*E144/100</f>
        <v>6.56</v>
      </c>
      <c r="G144" s="4">
        <v>1</v>
      </c>
      <c r="H144" s="33">
        <f t="shared" ref="H144:H152" si="64">F144*G144</f>
        <v>6.56</v>
      </c>
      <c r="I144" s="79" t="s">
        <v>102</v>
      </c>
      <c r="J144" s="65">
        <f>(VLOOKUP($C144,'FILLED OUT BY PRODUCTION HOUSE'!$A$16:$C$30,2,FALSE))*$H144</f>
        <v>0</v>
      </c>
      <c r="K144" s="15">
        <f>(VLOOKUP($C144,'FILLED OUT BY PRODUCTION HOUSE'!$A$16:$C$30,3,FALSE))*$H144</f>
        <v>0</v>
      </c>
      <c r="L144" s="65">
        <f t="shared" ref="L144:L152" si="65">J144+K144</f>
        <v>0</v>
      </c>
    </row>
    <row r="145" spans="1:12" ht="15.75" customHeight="1" x14ac:dyDescent="0.3">
      <c r="A145" s="4" t="s">
        <v>75</v>
      </c>
      <c r="B145" s="35" t="s">
        <v>199</v>
      </c>
      <c r="C145" s="1" t="s">
        <v>352</v>
      </c>
      <c r="D145" s="62">
        <v>610</v>
      </c>
      <c r="E145" s="62">
        <v>160</v>
      </c>
      <c r="F145" s="33">
        <f t="shared" si="63"/>
        <v>9.76</v>
      </c>
      <c r="G145" s="4">
        <v>1</v>
      </c>
      <c r="H145" s="33">
        <f t="shared" si="64"/>
        <v>9.76</v>
      </c>
      <c r="I145" s="79" t="s">
        <v>102</v>
      </c>
      <c r="J145" s="65">
        <f>(VLOOKUP($C145,'FILLED OUT BY PRODUCTION HOUSE'!$A$16:$C$30,2,FALSE))*$H145</f>
        <v>0</v>
      </c>
      <c r="K145" s="15">
        <f>(VLOOKUP($C145,'FILLED OUT BY PRODUCTION HOUSE'!$A$16:$C$30,3,FALSE))*$H145</f>
        <v>0</v>
      </c>
      <c r="L145" s="65">
        <f t="shared" si="65"/>
        <v>0</v>
      </c>
    </row>
    <row r="146" spans="1:12" ht="15.75" customHeight="1" x14ac:dyDescent="0.3">
      <c r="A146" s="4" t="s">
        <v>76</v>
      </c>
      <c r="B146" s="35" t="s">
        <v>199</v>
      </c>
      <c r="C146" s="1" t="s">
        <v>352</v>
      </c>
      <c r="D146" s="62">
        <v>600</v>
      </c>
      <c r="E146" s="62">
        <v>160</v>
      </c>
      <c r="F146" s="33">
        <f t="shared" si="63"/>
        <v>9.6</v>
      </c>
      <c r="G146" s="4">
        <v>1</v>
      </c>
      <c r="H146" s="33">
        <f t="shared" si="64"/>
        <v>9.6</v>
      </c>
      <c r="I146" s="79" t="s">
        <v>102</v>
      </c>
      <c r="J146" s="65">
        <f>(VLOOKUP($C146,'FILLED OUT BY PRODUCTION HOUSE'!$A$16:$C$30,2,FALSE))*$H146</f>
        <v>0</v>
      </c>
      <c r="K146" s="15">
        <f>(VLOOKUP($C146,'FILLED OUT BY PRODUCTION HOUSE'!$A$16:$C$30,3,FALSE))*$H146</f>
        <v>0</v>
      </c>
      <c r="L146" s="65">
        <f t="shared" si="65"/>
        <v>0</v>
      </c>
    </row>
    <row r="147" spans="1:12" ht="15.75" customHeight="1" x14ac:dyDescent="0.3">
      <c r="A147" s="4" t="s">
        <v>77</v>
      </c>
      <c r="B147" s="35" t="s">
        <v>200</v>
      </c>
      <c r="C147" s="1" t="s">
        <v>352</v>
      </c>
      <c r="D147" s="62">
        <v>400</v>
      </c>
      <c r="E147" s="62">
        <v>100</v>
      </c>
      <c r="F147" s="33">
        <f t="shared" si="63"/>
        <v>4</v>
      </c>
      <c r="G147" s="4">
        <v>1</v>
      </c>
      <c r="H147" s="33">
        <f t="shared" si="64"/>
        <v>4</v>
      </c>
      <c r="I147" s="79"/>
      <c r="J147" s="65">
        <f>(VLOOKUP($C147,'FILLED OUT BY PRODUCTION HOUSE'!$A$16:$C$30,2,FALSE))*$H147</f>
        <v>0</v>
      </c>
      <c r="K147" s="15">
        <f>(VLOOKUP($C147,'FILLED OUT BY PRODUCTION HOUSE'!$A$16:$C$30,3,FALSE))*$H147</f>
        <v>0</v>
      </c>
      <c r="L147" s="65">
        <f t="shared" si="65"/>
        <v>0</v>
      </c>
    </row>
    <row r="148" spans="1:12" ht="15.75" customHeight="1" x14ac:dyDescent="0.3">
      <c r="A148" s="4" t="s">
        <v>78</v>
      </c>
      <c r="B148" s="35" t="s">
        <v>200</v>
      </c>
      <c r="C148" s="1" t="s">
        <v>352</v>
      </c>
      <c r="D148" s="62">
        <v>205</v>
      </c>
      <c r="E148" s="62">
        <v>100</v>
      </c>
      <c r="F148" s="33">
        <f t="shared" si="63"/>
        <v>2.0499999999999998</v>
      </c>
      <c r="G148" s="4">
        <v>1</v>
      </c>
      <c r="H148" s="33">
        <f t="shared" si="64"/>
        <v>2.0499999999999998</v>
      </c>
      <c r="I148" s="79"/>
      <c r="J148" s="65">
        <f>(VLOOKUP($C148,'FILLED OUT BY PRODUCTION HOUSE'!$A$16:$C$30,2,FALSE))*$H148</f>
        <v>0</v>
      </c>
      <c r="K148" s="15">
        <f>(VLOOKUP($C148,'FILLED OUT BY PRODUCTION HOUSE'!$A$16:$C$30,3,FALSE))*$H148</f>
        <v>0</v>
      </c>
      <c r="L148" s="65">
        <f t="shared" si="65"/>
        <v>0</v>
      </c>
    </row>
    <row r="149" spans="1:12" ht="15.75" customHeight="1" x14ac:dyDescent="0.3">
      <c r="A149" s="4" t="s">
        <v>79</v>
      </c>
      <c r="B149" s="35" t="s">
        <v>200</v>
      </c>
      <c r="C149" s="1" t="s">
        <v>352</v>
      </c>
      <c r="D149" s="62">
        <v>600</v>
      </c>
      <c r="E149" s="62">
        <v>100</v>
      </c>
      <c r="F149" s="33">
        <f t="shared" si="63"/>
        <v>6</v>
      </c>
      <c r="G149" s="4">
        <v>1</v>
      </c>
      <c r="H149" s="33">
        <f t="shared" si="64"/>
        <v>6</v>
      </c>
      <c r="I149" s="79"/>
      <c r="J149" s="65">
        <f>(VLOOKUP($C149,'FILLED OUT BY PRODUCTION HOUSE'!$A$16:$C$30,2,FALSE))*$H149</f>
        <v>0</v>
      </c>
      <c r="K149" s="15">
        <f>(VLOOKUP($C149,'FILLED OUT BY PRODUCTION HOUSE'!$A$16:$C$30,3,FALSE))*$H149</f>
        <v>0</v>
      </c>
      <c r="L149" s="65">
        <f t="shared" si="65"/>
        <v>0</v>
      </c>
    </row>
    <row r="150" spans="1:12" ht="15.75" customHeight="1" x14ac:dyDescent="0.3">
      <c r="A150" s="4" t="s">
        <v>80</v>
      </c>
      <c r="B150" s="35" t="s">
        <v>200</v>
      </c>
      <c r="C150" s="1" t="s">
        <v>352</v>
      </c>
      <c r="D150" s="62">
        <v>600</v>
      </c>
      <c r="E150" s="62">
        <v>100</v>
      </c>
      <c r="F150" s="33">
        <f t="shared" si="63"/>
        <v>6</v>
      </c>
      <c r="G150" s="4">
        <v>1</v>
      </c>
      <c r="H150" s="33">
        <f t="shared" si="64"/>
        <v>6</v>
      </c>
      <c r="I150" s="79"/>
      <c r="J150" s="65">
        <f>(VLOOKUP($C150,'FILLED OUT BY PRODUCTION HOUSE'!$A$16:$C$30,2,FALSE))*$H150</f>
        <v>0</v>
      </c>
      <c r="K150" s="15">
        <f>(VLOOKUP($C150,'FILLED OUT BY PRODUCTION HOUSE'!$A$16:$C$30,3,FALSE))*$H150</f>
        <v>0</v>
      </c>
      <c r="L150" s="65">
        <f t="shared" si="65"/>
        <v>0</v>
      </c>
    </row>
    <row r="151" spans="1:12" ht="15.75" customHeight="1" x14ac:dyDescent="0.3">
      <c r="A151" s="4" t="s">
        <v>81</v>
      </c>
      <c r="B151" s="35" t="s">
        <v>200</v>
      </c>
      <c r="C151" s="1" t="s">
        <v>352</v>
      </c>
      <c r="D151" s="62">
        <v>400</v>
      </c>
      <c r="E151" s="62">
        <v>100</v>
      </c>
      <c r="F151" s="33">
        <f t="shared" si="63"/>
        <v>4</v>
      </c>
      <c r="G151" s="4">
        <v>1</v>
      </c>
      <c r="H151" s="33">
        <f t="shared" si="64"/>
        <v>4</v>
      </c>
      <c r="I151" s="79"/>
      <c r="J151" s="65">
        <f>(VLOOKUP($C151,'FILLED OUT BY PRODUCTION HOUSE'!$A$16:$C$30,2,FALSE))*$H151</f>
        <v>0</v>
      </c>
      <c r="K151" s="15">
        <f>(VLOOKUP($C151,'FILLED OUT BY PRODUCTION HOUSE'!$A$16:$C$30,3,FALSE))*$H151</f>
        <v>0</v>
      </c>
      <c r="L151" s="65">
        <f t="shared" si="65"/>
        <v>0</v>
      </c>
    </row>
    <row r="152" spans="1:12" ht="15.75" customHeight="1" x14ac:dyDescent="0.3">
      <c r="A152" s="4" t="s">
        <v>82</v>
      </c>
      <c r="B152" s="35" t="s">
        <v>200</v>
      </c>
      <c r="C152" s="1" t="s">
        <v>352</v>
      </c>
      <c r="D152" s="62">
        <v>300</v>
      </c>
      <c r="E152" s="62">
        <v>100</v>
      </c>
      <c r="F152" s="33">
        <f t="shared" si="63"/>
        <v>3</v>
      </c>
      <c r="G152" s="4">
        <v>1</v>
      </c>
      <c r="H152" s="33">
        <f t="shared" si="64"/>
        <v>3</v>
      </c>
      <c r="I152" s="79"/>
      <c r="J152" s="65">
        <f>(VLOOKUP($C152,'FILLED OUT BY PRODUCTION HOUSE'!$A$16:$C$30,2,FALSE))*$H152</f>
        <v>0</v>
      </c>
      <c r="K152" s="15">
        <f>(VLOOKUP($C152,'FILLED OUT BY PRODUCTION HOUSE'!$A$16:$C$30,3,FALSE))*$H152</f>
        <v>0</v>
      </c>
      <c r="L152" s="65">
        <f t="shared" si="65"/>
        <v>0</v>
      </c>
    </row>
    <row r="153" spans="1:12" s="36" customFormat="1" ht="15.75" customHeight="1" x14ac:dyDescent="0.3">
      <c r="A153" s="39">
        <v>37</v>
      </c>
      <c r="B153" s="52"/>
      <c r="D153" s="61"/>
      <c r="E153" s="61"/>
      <c r="F153" s="37"/>
      <c r="G153" s="38"/>
      <c r="H153" s="37"/>
      <c r="I153" s="78"/>
      <c r="J153" s="66"/>
      <c r="K153" s="37"/>
      <c r="L153" s="66"/>
    </row>
    <row r="154" spans="1:12" ht="15.75" customHeight="1" x14ac:dyDescent="0.3">
      <c r="A154" s="4" t="s">
        <v>74</v>
      </c>
      <c r="B154" s="35" t="s">
        <v>201</v>
      </c>
      <c r="C154" s="1" t="s">
        <v>123</v>
      </c>
      <c r="D154" s="62">
        <v>4353</v>
      </c>
      <c r="E154" s="62">
        <v>80</v>
      </c>
      <c r="F154" s="33">
        <f>D154/100*E154/100</f>
        <v>34.823999999999998</v>
      </c>
      <c r="G154" s="4">
        <v>1</v>
      </c>
      <c r="H154" s="33">
        <f t="shared" ref="H154" si="66">F154*G154</f>
        <v>34.823999999999998</v>
      </c>
      <c r="I154" s="79"/>
      <c r="J154" s="65">
        <f>(VLOOKUP($C154,'FILLED OUT BY PRODUCTION HOUSE'!$A$16:$C$30,2,FALSE))*$H154</f>
        <v>0</v>
      </c>
      <c r="K154" s="15">
        <f>(VLOOKUP($C154,'FILLED OUT BY PRODUCTION HOUSE'!$A$16:$C$30,3,FALSE))*$H154</f>
        <v>0</v>
      </c>
      <c r="L154" s="65">
        <f t="shared" ref="L154" si="67">J154+K154</f>
        <v>0</v>
      </c>
    </row>
    <row r="155" spans="1:12" s="36" customFormat="1" ht="15.75" customHeight="1" x14ac:dyDescent="0.3">
      <c r="A155" s="39">
        <v>38</v>
      </c>
      <c r="B155" s="52"/>
      <c r="D155" s="61"/>
      <c r="E155" s="61"/>
      <c r="F155" s="37"/>
      <c r="G155" s="38"/>
      <c r="H155" s="37"/>
      <c r="I155" s="78"/>
      <c r="J155" s="66"/>
      <c r="K155" s="37"/>
      <c r="L155" s="66"/>
    </row>
    <row r="156" spans="1:12" ht="15.75" customHeight="1" x14ac:dyDescent="0.3">
      <c r="A156" s="4" t="s">
        <v>74</v>
      </c>
      <c r="B156" s="35" t="s">
        <v>201</v>
      </c>
      <c r="C156" s="1" t="s">
        <v>123</v>
      </c>
      <c r="D156" s="62">
        <v>400</v>
      </c>
      <c r="E156" s="62">
        <v>70</v>
      </c>
      <c r="F156" s="33">
        <f>D156/100*E156/100</f>
        <v>2.8</v>
      </c>
      <c r="G156" s="4">
        <v>1</v>
      </c>
      <c r="H156" s="33">
        <f t="shared" ref="H156" si="68">F156*G156</f>
        <v>2.8</v>
      </c>
      <c r="I156" s="79"/>
      <c r="J156" s="65">
        <f>(VLOOKUP($C156,'FILLED OUT BY PRODUCTION HOUSE'!$A$16:$C$30,2,FALSE))*$H156</f>
        <v>0</v>
      </c>
      <c r="K156" s="15">
        <f>(VLOOKUP($C156,'FILLED OUT BY PRODUCTION HOUSE'!$A$16:$C$30,3,FALSE))*$H156</f>
        <v>0</v>
      </c>
      <c r="L156" s="65">
        <f t="shared" ref="L156" si="69">J156+K156</f>
        <v>0</v>
      </c>
    </row>
    <row r="157" spans="1:12" s="36" customFormat="1" ht="15.75" customHeight="1" x14ac:dyDescent="0.3">
      <c r="A157" s="39">
        <v>39</v>
      </c>
      <c r="B157" s="52"/>
      <c r="D157" s="61"/>
      <c r="E157" s="61"/>
      <c r="F157" s="37"/>
      <c r="G157" s="38"/>
      <c r="H157" s="37"/>
      <c r="I157" s="78"/>
      <c r="J157" s="66"/>
      <c r="K157" s="37"/>
      <c r="L157" s="66"/>
    </row>
    <row r="158" spans="1:12" ht="15.75" customHeight="1" x14ac:dyDescent="0.3">
      <c r="A158" s="4" t="s">
        <v>74</v>
      </c>
      <c r="B158" s="35" t="s">
        <v>201</v>
      </c>
      <c r="C158" s="1" t="s">
        <v>123</v>
      </c>
      <c r="D158" s="62">
        <v>400</v>
      </c>
      <c r="E158" s="62">
        <v>70</v>
      </c>
      <c r="F158" s="33">
        <f>D158/100*E158/100</f>
        <v>2.8</v>
      </c>
      <c r="G158" s="4">
        <v>1</v>
      </c>
      <c r="H158" s="33">
        <f t="shared" ref="H158" si="70">F158*G158</f>
        <v>2.8</v>
      </c>
      <c r="I158" s="79"/>
      <c r="J158" s="65">
        <f>(VLOOKUP($C158,'FILLED OUT BY PRODUCTION HOUSE'!$A$16:$C$30,2,FALSE))*$H158</f>
        <v>0</v>
      </c>
      <c r="K158" s="15">
        <f>(VLOOKUP($C158,'FILLED OUT BY PRODUCTION HOUSE'!$A$16:$C$30,3,FALSE))*$H158</f>
        <v>0</v>
      </c>
      <c r="L158" s="65">
        <f t="shared" ref="L158" si="71">J158+K158</f>
        <v>0</v>
      </c>
    </row>
    <row r="159" spans="1:12" s="36" customFormat="1" ht="15.75" customHeight="1" x14ac:dyDescent="0.3">
      <c r="A159" s="39">
        <v>40</v>
      </c>
      <c r="B159" s="52"/>
      <c r="D159" s="61"/>
      <c r="E159" s="61"/>
      <c r="F159" s="37"/>
      <c r="G159" s="38"/>
      <c r="H159" s="37"/>
      <c r="I159" s="78"/>
      <c r="J159" s="66"/>
      <c r="K159" s="37"/>
      <c r="L159" s="66"/>
    </row>
    <row r="160" spans="1:12" ht="15.75" customHeight="1" x14ac:dyDescent="0.3">
      <c r="A160" s="4" t="s">
        <v>74</v>
      </c>
      <c r="B160" s="35" t="s">
        <v>201</v>
      </c>
      <c r="C160" s="1" t="s">
        <v>123</v>
      </c>
      <c r="D160" s="62">
        <v>400</v>
      </c>
      <c r="E160" s="62">
        <v>70</v>
      </c>
      <c r="F160" s="33">
        <f>D160/100*E160/100</f>
        <v>2.8</v>
      </c>
      <c r="G160" s="4">
        <v>1</v>
      </c>
      <c r="H160" s="33">
        <f t="shared" ref="H160" si="72">F160*G160</f>
        <v>2.8</v>
      </c>
      <c r="I160" s="79"/>
      <c r="J160" s="65">
        <f>(VLOOKUP($C160,'FILLED OUT BY PRODUCTION HOUSE'!$A$16:$C$30,2,FALSE))*$H160</f>
        <v>0</v>
      </c>
      <c r="K160" s="15">
        <f>(VLOOKUP($C160,'FILLED OUT BY PRODUCTION HOUSE'!$A$16:$C$30,3,FALSE))*$H160</f>
        <v>0</v>
      </c>
      <c r="L160" s="65">
        <f t="shared" ref="L160" si="73">J160+K160</f>
        <v>0</v>
      </c>
    </row>
    <row r="161" spans="1:12" s="36" customFormat="1" ht="15.75" customHeight="1" x14ac:dyDescent="0.3">
      <c r="A161" s="39">
        <v>41</v>
      </c>
      <c r="B161" s="52"/>
      <c r="D161" s="61"/>
      <c r="E161" s="61"/>
      <c r="F161" s="37"/>
      <c r="G161" s="38"/>
      <c r="H161" s="37"/>
      <c r="I161" s="78"/>
      <c r="J161" s="66"/>
      <c r="K161" s="37"/>
      <c r="L161" s="66"/>
    </row>
    <row r="162" spans="1:12" ht="15.75" customHeight="1" x14ac:dyDescent="0.3">
      <c r="A162" s="4" t="s">
        <v>74</v>
      </c>
      <c r="B162" s="35" t="s">
        <v>201</v>
      </c>
      <c r="C162" s="1" t="s">
        <v>123</v>
      </c>
      <c r="D162" s="62">
        <v>400</v>
      </c>
      <c r="E162" s="62">
        <v>70</v>
      </c>
      <c r="F162" s="33">
        <f>D162/100*E162/100</f>
        <v>2.8</v>
      </c>
      <c r="G162" s="4">
        <v>1</v>
      </c>
      <c r="H162" s="33">
        <f t="shared" ref="H162" si="74">F162*G162</f>
        <v>2.8</v>
      </c>
      <c r="I162" s="79"/>
      <c r="J162" s="65">
        <f>(VLOOKUP($C162,'FILLED OUT BY PRODUCTION HOUSE'!$A$16:$C$30,2,FALSE))*$H162</f>
        <v>0</v>
      </c>
      <c r="K162" s="15">
        <f>(VLOOKUP($C162,'FILLED OUT BY PRODUCTION HOUSE'!$A$16:$C$30,3,FALSE))*$H162</f>
        <v>0</v>
      </c>
      <c r="L162" s="65">
        <f t="shared" ref="L162" si="75">J162+K162</f>
        <v>0</v>
      </c>
    </row>
    <row r="163" spans="1:12" s="36" customFormat="1" ht="15.75" customHeight="1" x14ac:dyDescent="0.3">
      <c r="A163" s="39">
        <v>42</v>
      </c>
      <c r="B163" s="52"/>
      <c r="D163" s="61"/>
      <c r="E163" s="61"/>
      <c r="F163" s="37"/>
      <c r="G163" s="38"/>
      <c r="H163" s="37"/>
      <c r="I163" s="78"/>
      <c r="J163" s="66"/>
      <c r="K163" s="37"/>
      <c r="L163" s="66"/>
    </row>
    <row r="164" spans="1:12" ht="15.75" customHeight="1" x14ac:dyDescent="0.3">
      <c r="A164" s="4" t="s">
        <v>74</v>
      </c>
      <c r="B164" s="35" t="s">
        <v>201</v>
      </c>
      <c r="C164" s="1" t="s">
        <v>123</v>
      </c>
      <c r="D164" s="62">
        <v>400</v>
      </c>
      <c r="E164" s="62">
        <v>70</v>
      </c>
      <c r="F164" s="33">
        <f>D164/100*E164/100</f>
        <v>2.8</v>
      </c>
      <c r="G164" s="4">
        <v>1</v>
      </c>
      <c r="H164" s="33">
        <f t="shared" ref="H164" si="76">F164*G164</f>
        <v>2.8</v>
      </c>
      <c r="I164" s="79"/>
      <c r="J164" s="65">
        <f>(VLOOKUP($C164,'FILLED OUT BY PRODUCTION HOUSE'!$A$16:$C$30,2,FALSE))*$H164</f>
        <v>0</v>
      </c>
      <c r="K164" s="15">
        <f>(VLOOKUP($C164,'FILLED OUT BY PRODUCTION HOUSE'!$A$16:$C$30,3,FALSE))*$H164</f>
        <v>0</v>
      </c>
      <c r="L164" s="65">
        <f t="shared" ref="L164" si="77">J164+K164</f>
        <v>0</v>
      </c>
    </row>
    <row r="165" spans="1:12" s="36" customFormat="1" ht="15.75" customHeight="1" x14ac:dyDescent="0.3">
      <c r="A165" s="39">
        <v>43</v>
      </c>
      <c r="B165" s="52"/>
      <c r="D165" s="61"/>
      <c r="E165" s="61"/>
      <c r="F165" s="37"/>
      <c r="G165" s="38"/>
      <c r="H165" s="37"/>
      <c r="I165" s="78"/>
      <c r="J165" s="66"/>
      <c r="K165" s="37"/>
      <c r="L165" s="66"/>
    </row>
    <row r="166" spans="1:12" ht="15.75" customHeight="1" x14ac:dyDescent="0.3">
      <c r="A166" s="4" t="s">
        <v>74</v>
      </c>
      <c r="B166" s="35" t="s">
        <v>201</v>
      </c>
      <c r="C166" s="1" t="s">
        <v>123</v>
      </c>
      <c r="D166" s="62">
        <v>400</v>
      </c>
      <c r="E166" s="62">
        <v>70</v>
      </c>
      <c r="F166" s="33">
        <f>D166/100*E166/100</f>
        <v>2.8</v>
      </c>
      <c r="G166" s="4">
        <v>1</v>
      </c>
      <c r="H166" s="33">
        <f t="shared" ref="H166" si="78">F166*G166</f>
        <v>2.8</v>
      </c>
      <c r="I166" s="79"/>
      <c r="J166" s="65">
        <f>(VLOOKUP($C166,'FILLED OUT BY PRODUCTION HOUSE'!$A$16:$C$30,2,FALSE))*$H166</f>
        <v>0</v>
      </c>
      <c r="K166" s="15">
        <f>(VLOOKUP($C166,'FILLED OUT BY PRODUCTION HOUSE'!$A$16:$C$30,3,FALSE))*$H166</f>
        <v>0</v>
      </c>
      <c r="L166" s="65">
        <f t="shared" ref="L166" si="79">J166+K166</f>
        <v>0</v>
      </c>
    </row>
    <row r="167" spans="1:12" s="36" customFormat="1" ht="15.75" customHeight="1" x14ac:dyDescent="0.3">
      <c r="A167" s="39">
        <v>44</v>
      </c>
      <c r="B167" s="52"/>
      <c r="D167" s="61"/>
      <c r="E167" s="61"/>
      <c r="F167" s="37"/>
      <c r="G167" s="38"/>
      <c r="H167" s="37"/>
      <c r="I167" s="78"/>
      <c r="J167" s="66"/>
      <c r="K167" s="37"/>
      <c r="L167" s="66"/>
    </row>
    <row r="168" spans="1:12" ht="15.75" customHeight="1" x14ac:dyDescent="0.3">
      <c r="A168" s="4" t="s">
        <v>74</v>
      </c>
      <c r="B168" s="35" t="s">
        <v>201</v>
      </c>
      <c r="C168" s="1" t="s">
        <v>123</v>
      </c>
      <c r="D168" s="62">
        <v>4353</v>
      </c>
      <c r="E168" s="62">
        <v>80</v>
      </c>
      <c r="F168" s="33">
        <f>D168/100*E168/100</f>
        <v>34.823999999999998</v>
      </c>
      <c r="G168" s="4">
        <v>1</v>
      </c>
      <c r="H168" s="33">
        <f t="shared" ref="H168" si="80">F168*G168</f>
        <v>34.823999999999998</v>
      </c>
      <c r="I168" s="79"/>
      <c r="J168" s="65">
        <f>(VLOOKUP($C168,'FILLED OUT BY PRODUCTION HOUSE'!$A$16:$C$30,2,FALSE))*$H168</f>
        <v>0</v>
      </c>
      <c r="K168" s="15">
        <f>(VLOOKUP($C168,'FILLED OUT BY PRODUCTION HOUSE'!$A$16:$C$30,3,FALSE))*$H168</f>
        <v>0</v>
      </c>
      <c r="L168" s="65">
        <f t="shared" ref="L168" si="81">J168+K168</f>
        <v>0</v>
      </c>
    </row>
    <row r="169" spans="1:12" s="36" customFormat="1" ht="15.75" customHeight="1" x14ac:dyDescent="0.3">
      <c r="A169" s="39">
        <v>45</v>
      </c>
      <c r="B169" s="52"/>
      <c r="D169" s="61"/>
      <c r="E169" s="61"/>
      <c r="F169" s="37"/>
      <c r="G169" s="38"/>
      <c r="H169" s="37"/>
      <c r="I169" s="78"/>
      <c r="J169" s="66"/>
      <c r="K169" s="37"/>
      <c r="L169" s="66"/>
    </row>
    <row r="170" spans="1:12" ht="15.75" customHeight="1" x14ac:dyDescent="0.3">
      <c r="A170" s="4" t="s">
        <v>74</v>
      </c>
      <c r="B170" s="35" t="s">
        <v>201</v>
      </c>
      <c r="C170" s="1" t="s">
        <v>123</v>
      </c>
      <c r="D170" s="62">
        <v>400</v>
      </c>
      <c r="E170" s="62">
        <v>70</v>
      </c>
      <c r="F170" s="33">
        <f>D170/100*E170/100</f>
        <v>2.8</v>
      </c>
      <c r="G170" s="4">
        <v>1</v>
      </c>
      <c r="H170" s="33">
        <f t="shared" ref="H170" si="82">F170*G170</f>
        <v>2.8</v>
      </c>
      <c r="I170" s="79"/>
      <c r="J170" s="65">
        <f>(VLOOKUP($C170,'FILLED OUT BY PRODUCTION HOUSE'!$A$16:$C$30,2,FALSE))*$H170</f>
        <v>0</v>
      </c>
      <c r="K170" s="15">
        <f>(VLOOKUP($C170,'FILLED OUT BY PRODUCTION HOUSE'!$A$16:$C$30,3,FALSE))*$H170</f>
        <v>0</v>
      </c>
      <c r="L170" s="65">
        <f t="shared" ref="L170" si="83">J170+K170</f>
        <v>0</v>
      </c>
    </row>
    <row r="171" spans="1:12" s="36" customFormat="1" ht="15.75" customHeight="1" x14ac:dyDescent="0.3">
      <c r="A171" s="39">
        <v>46</v>
      </c>
      <c r="B171" s="52"/>
      <c r="D171" s="61"/>
      <c r="E171" s="61"/>
      <c r="F171" s="37"/>
      <c r="G171" s="38"/>
      <c r="H171" s="37"/>
      <c r="I171" s="78"/>
      <c r="J171" s="66"/>
      <c r="K171" s="37"/>
      <c r="L171" s="66"/>
    </row>
    <row r="172" spans="1:12" ht="15.75" customHeight="1" x14ac:dyDescent="0.3">
      <c r="A172" s="4" t="s">
        <v>74</v>
      </c>
      <c r="B172" s="35" t="s">
        <v>201</v>
      </c>
      <c r="C172" s="1" t="s">
        <v>123</v>
      </c>
      <c r="D172" s="62">
        <v>400</v>
      </c>
      <c r="E172" s="62">
        <v>70</v>
      </c>
      <c r="F172" s="33">
        <f>D172/100*E172/100</f>
        <v>2.8</v>
      </c>
      <c r="G172" s="4">
        <v>1</v>
      </c>
      <c r="H172" s="33">
        <f t="shared" ref="H172" si="84">F172*G172</f>
        <v>2.8</v>
      </c>
      <c r="I172" s="79"/>
      <c r="J172" s="65">
        <f>(VLOOKUP($C172,'FILLED OUT BY PRODUCTION HOUSE'!$A$16:$C$30,2,FALSE))*$H172</f>
        <v>0</v>
      </c>
      <c r="K172" s="15">
        <f>(VLOOKUP($C172,'FILLED OUT BY PRODUCTION HOUSE'!$A$16:$C$30,3,FALSE))*$H172</f>
        <v>0</v>
      </c>
      <c r="L172" s="65">
        <f t="shared" ref="L172" si="85">J172+K172</f>
        <v>0</v>
      </c>
    </row>
    <row r="173" spans="1:12" s="36" customFormat="1" ht="15.75" customHeight="1" x14ac:dyDescent="0.3">
      <c r="A173" s="39">
        <v>47</v>
      </c>
      <c r="B173" s="52"/>
      <c r="D173" s="61"/>
      <c r="E173" s="61"/>
      <c r="F173" s="37"/>
      <c r="G173" s="38"/>
      <c r="H173" s="37"/>
      <c r="I173" s="78"/>
      <c r="J173" s="66"/>
      <c r="K173" s="37"/>
      <c r="L173" s="66"/>
    </row>
    <row r="174" spans="1:12" ht="15.75" customHeight="1" x14ac:dyDescent="0.3">
      <c r="A174" s="4" t="s">
        <v>74</v>
      </c>
      <c r="B174" s="35" t="s">
        <v>201</v>
      </c>
      <c r="C174" s="1" t="s">
        <v>123</v>
      </c>
      <c r="D174" s="62">
        <v>400</v>
      </c>
      <c r="E174" s="62">
        <v>70</v>
      </c>
      <c r="F174" s="33">
        <f>D174/100*E174/100</f>
        <v>2.8</v>
      </c>
      <c r="G174" s="4">
        <v>1</v>
      </c>
      <c r="H174" s="33">
        <f t="shared" ref="H174" si="86">F174*G174</f>
        <v>2.8</v>
      </c>
      <c r="I174" s="79"/>
      <c r="J174" s="65">
        <f>(VLOOKUP($C174,'FILLED OUT BY PRODUCTION HOUSE'!$A$16:$C$30,2,FALSE))*$H174</f>
        <v>0</v>
      </c>
      <c r="K174" s="15">
        <f>(VLOOKUP($C174,'FILLED OUT BY PRODUCTION HOUSE'!$A$16:$C$30,3,FALSE))*$H174</f>
        <v>0</v>
      </c>
      <c r="L174" s="65">
        <f t="shared" ref="L174" si="87">J174+K174</f>
        <v>0</v>
      </c>
    </row>
    <row r="175" spans="1:12" s="36" customFormat="1" ht="15.75" customHeight="1" x14ac:dyDescent="0.3">
      <c r="A175" s="39">
        <v>48</v>
      </c>
      <c r="B175" s="52"/>
      <c r="D175" s="61"/>
      <c r="E175" s="61"/>
      <c r="F175" s="37"/>
      <c r="G175" s="38"/>
      <c r="H175" s="37"/>
      <c r="I175" s="78"/>
      <c r="J175" s="66"/>
      <c r="K175" s="37"/>
      <c r="L175" s="66"/>
    </row>
    <row r="176" spans="1:12" ht="15.75" customHeight="1" x14ac:dyDescent="0.3">
      <c r="A176" s="4" t="s">
        <v>74</v>
      </c>
      <c r="B176" s="35" t="s">
        <v>201</v>
      </c>
      <c r="C176" s="1" t="s">
        <v>123</v>
      </c>
      <c r="D176" s="62">
        <v>400</v>
      </c>
      <c r="E176" s="62">
        <v>70</v>
      </c>
      <c r="F176" s="33">
        <f>D176/100*E176/100</f>
        <v>2.8</v>
      </c>
      <c r="G176" s="4">
        <v>1</v>
      </c>
      <c r="H176" s="33">
        <f t="shared" ref="H176" si="88">F176*G176</f>
        <v>2.8</v>
      </c>
      <c r="I176" s="79"/>
      <c r="J176" s="65">
        <f>(VLOOKUP($C176,'FILLED OUT BY PRODUCTION HOUSE'!$A$16:$C$30,2,FALSE))*$H176</f>
        <v>0</v>
      </c>
      <c r="K176" s="15">
        <f>(VLOOKUP($C176,'FILLED OUT BY PRODUCTION HOUSE'!$A$16:$C$30,3,FALSE))*$H176</f>
        <v>0</v>
      </c>
      <c r="L176" s="65">
        <f t="shared" ref="L176" si="89">J176+K176</f>
        <v>0</v>
      </c>
    </row>
    <row r="177" spans="1:12" s="36" customFormat="1" ht="15.75" customHeight="1" x14ac:dyDescent="0.3">
      <c r="A177" s="39">
        <v>49</v>
      </c>
      <c r="B177" s="52"/>
      <c r="D177" s="61"/>
      <c r="E177" s="61"/>
      <c r="F177" s="37"/>
      <c r="G177" s="38"/>
      <c r="H177" s="37"/>
      <c r="I177" s="78"/>
      <c r="J177" s="66"/>
      <c r="K177" s="37"/>
      <c r="L177" s="66"/>
    </row>
    <row r="178" spans="1:12" ht="15.75" customHeight="1" x14ac:dyDescent="0.3">
      <c r="A178" s="4" t="s">
        <v>74</v>
      </c>
      <c r="B178" s="35" t="s">
        <v>201</v>
      </c>
      <c r="C178" s="1" t="s">
        <v>123</v>
      </c>
      <c r="D178" s="62">
        <v>400</v>
      </c>
      <c r="E178" s="62">
        <v>70</v>
      </c>
      <c r="F178" s="33">
        <f>D178/100*E178/100</f>
        <v>2.8</v>
      </c>
      <c r="G178" s="4">
        <v>1</v>
      </c>
      <c r="H178" s="33">
        <f t="shared" ref="H178" si="90">F178*G178</f>
        <v>2.8</v>
      </c>
      <c r="I178" s="79"/>
      <c r="J178" s="65">
        <f>(VLOOKUP($C178,'FILLED OUT BY PRODUCTION HOUSE'!$A$16:$C$30,2,FALSE))*$H178</f>
        <v>0</v>
      </c>
      <c r="K178" s="15">
        <f>(VLOOKUP($C178,'FILLED OUT BY PRODUCTION HOUSE'!$A$16:$C$30,3,FALSE))*$H178</f>
        <v>0</v>
      </c>
      <c r="L178" s="65">
        <f t="shared" ref="L178" si="91">J178+K178</f>
        <v>0</v>
      </c>
    </row>
    <row r="179" spans="1:12" s="36" customFormat="1" ht="15.75" customHeight="1" x14ac:dyDescent="0.3">
      <c r="A179" s="39">
        <v>50</v>
      </c>
      <c r="B179" s="52"/>
      <c r="D179" s="61"/>
      <c r="E179" s="61"/>
      <c r="F179" s="37"/>
      <c r="G179" s="38"/>
      <c r="H179" s="37"/>
      <c r="I179" s="78"/>
      <c r="J179" s="66"/>
      <c r="K179" s="37"/>
      <c r="L179" s="66"/>
    </row>
    <row r="180" spans="1:12" ht="15.75" customHeight="1" x14ac:dyDescent="0.3">
      <c r="A180" s="4" t="s">
        <v>74</v>
      </c>
      <c r="B180" s="35" t="s">
        <v>201</v>
      </c>
      <c r="C180" s="1" t="s">
        <v>123</v>
      </c>
      <c r="D180" s="62">
        <v>400</v>
      </c>
      <c r="E180" s="62">
        <v>70</v>
      </c>
      <c r="F180" s="33">
        <f>D180/100*E180/100</f>
        <v>2.8</v>
      </c>
      <c r="G180" s="4">
        <v>1</v>
      </c>
      <c r="H180" s="33">
        <f t="shared" ref="H180" si="92">F180*G180</f>
        <v>2.8</v>
      </c>
      <c r="I180" s="79"/>
      <c r="J180" s="65">
        <f>(VLOOKUP($C180,'FILLED OUT BY PRODUCTION HOUSE'!$A$16:$C$30,2,FALSE))*$H180</f>
        <v>0</v>
      </c>
      <c r="K180" s="15">
        <f>(VLOOKUP($C180,'FILLED OUT BY PRODUCTION HOUSE'!$A$16:$C$30,3,FALSE))*$H180</f>
        <v>0</v>
      </c>
      <c r="L180" s="65">
        <f t="shared" ref="L180" si="93">J180+K180</f>
        <v>0</v>
      </c>
    </row>
    <row r="181" spans="1:12" s="36" customFormat="1" ht="15.75" customHeight="1" x14ac:dyDescent="0.3">
      <c r="A181" s="39">
        <v>51</v>
      </c>
      <c r="B181" s="52" t="s">
        <v>202</v>
      </c>
      <c r="D181" s="61"/>
      <c r="E181" s="61"/>
      <c r="F181" s="37"/>
      <c r="G181" s="38"/>
      <c r="H181" s="37"/>
      <c r="I181" s="78"/>
      <c r="J181" s="66"/>
      <c r="K181" s="37"/>
      <c r="L181" s="66"/>
    </row>
    <row r="182" spans="1:12" ht="15.75" customHeight="1" x14ac:dyDescent="0.3">
      <c r="A182" s="4" t="s">
        <v>74</v>
      </c>
      <c r="B182" s="35" t="s">
        <v>203</v>
      </c>
      <c r="D182" s="62">
        <v>0</v>
      </c>
      <c r="E182" s="62">
        <v>0</v>
      </c>
      <c r="F182" s="33"/>
      <c r="G182" s="4">
        <v>0</v>
      </c>
      <c r="H182" s="33"/>
      <c r="I182" s="79"/>
      <c r="J182" s="65"/>
      <c r="L182" s="65"/>
    </row>
    <row r="183" spans="1:12" s="36" customFormat="1" ht="15.75" customHeight="1" x14ac:dyDescent="0.3">
      <c r="A183" s="39">
        <v>52</v>
      </c>
      <c r="B183" s="52" t="s">
        <v>204</v>
      </c>
      <c r="D183" s="61"/>
      <c r="E183" s="61"/>
      <c r="F183" s="37"/>
      <c r="G183" s="38"/>
      <c r="H183" s="37"/>
      <c r="I183" s="78"/>
      <c r="J183" s="66"/>
      <c r="K183" s="37"/>
      <c r="L183" s="66"/>
    </row>
    <row r="184" spans="1:12" ht="15.75" customHeight="1" x14ac:dyDescent="0.3">
      <c r="A184" s="4" t="s">
        <v>74</v>
      </c>
      <c r="B184" s="35" t="s">
        <v>204</v>
      </c>
      <c r="C184" s="1" t="s">
        <v>352</v>
      </c>
      <c r="D184" s="62">
        <v>325</v>
      </c>
      <c r="E184" s="62">
        <v>117</v>
      </c>
      <c r="F184" s="33">
        <f>D184/100*E184/100</f>
        <v>3.8025000000000002</v>
      </c>
      <c r="G184" s="4">
        <v>1</v>
      </c>
      <c r="H184" s="33">
        <f t="shared" ref="H184" si="94">F184*G184</f>
        <v>3.8025000000000002</v>
      </c>
      <c r="I184" s="79"/>
      <c r="J184" s="65">
        <f>(VLOOKUP($C184,'FILLED OUT BY PRODUCTION HOUSE'!$A$16:$C$30,2,FALSE))*$H184</f>
        <v>0</v>
      </c>
      <c r="K184" s="15">
        <f>(VLOOKUP($C184,'FILLED OUT BY PRODUCTION HOUSE'!$A$16:$C$30,3,FALSE))*$H184</f>
        <v>0</v>
      </c>
      <c r="L184" s="65">
        <f t="shared" ref="L184" si="95">J184+K184</f>
        <v>0</v>
      </c>
    </row>
    <row r="185" spans="1:12" s="36" customFormat="1" ht="15.75" customHeight="1" x14ac:dyDescent="0.3">
      <c r="A185" s="39">
        <v>53</v>
      </c>
      <c r="B185" s="52"/>
      <c r="D185" s="61"/>
      <c r="E185" s="61"/>
      <c r="F185" s="37"/>
      <c r="G185" s="38"/>
      <c r="H185" s="37"/>
      <c r="I185" s="78" t="s">
        <v>205</v>
      </c>
      <c r="J185" s="66"/>
      <c r="K185" s="37"/>
      <c r="L185" s="66"/>
    </row>
    <row r="186" spans="1:12" ht="15.75" customHeight="1" x14ac:dyDescent="0.3">
      <c r="A186" s="4" t="s">
        <v>74</v>
      </c>
      <c r="B186" s="35" t="s">
        <v>203</v>
      </c>
      <c r="D186" s="62">
        <v>0</v>
      </c>
      <c r="E186" s="62">
        <v>0</v>
      </c>
      <c r="F186" s="33"/>
      <c r="G186" s="4">
        <v>0</v>
      </c>
      <c r="H186" s="33"/>
      <c r="I186" s="79"/>
      <c r="J186" s="65"/>
      <c r="L186" s="65"/>
    </row>
    <row r="187" spans="1:12" s="36" customFormat="1" ht="15.75" customHeight="1" x14ac:dyDescent="0.3">
      <c r="A187" s="39">
        <v>54</v>
      </c>
      <c r="B187" s="52"/>
      <c r="D187" s="61"/>
      <c r="E187" s="61"/>
      <c r="F187" s="37"/>
      <c r="G187" s="38"/>
      <c r="H187" s="37"/>
      <c r="I187" s="78" t="s">
        <v>205</v>
      </c>
      <c r="J187" s="66"/>
      <c r="K187" s="37"/>
      <c r="L187" s="66"/>
    </row>
    <row r="188" spans="1:12" ht="15.75" customHeight="1" x14ac:dyDescent="0.3">
      <c r="A188" s="4" t="s">
        <v>74</v>
      </c>
      <c r="B188" s="35" t="s">
        <v>203</v>
      </c>
      <c r="D188" s="62">
        <v>0</v>
      </c>
      <c r="E188" s="62">
        <v>0</v>
      </c>
      <c r="F188" s="33"/>
      <c r="G188" s="4">
        <v>0</v>
      </c>
      <c r="H188" s="33"/>
      <c r="I188" s="79"/>
      <c r="J188" s="65"/>
      <c r="L188" s="65"/>
    </row>
    <row r="189" spans="1:12" s="36" customFormat="1" ht="15.75" customHeight="1" x14ac:dyDescent="0.3">
      <c r="A189" s="39">
        <v>55</v>
      </c>
      <c r="B189" s="52" t="s">
        <v>206</v>
      </c>
      <c r="D189" s="61"/>
      <c r="E189" s="61"/>
      <c r="F189" s="37"/>
      <c r="G189" s="38"/>
      <c r="H189" s="37"/>
      <c r="I189" s="78"/>
      <c r="J189" s="66"/>
      <c r="K189" s="37"/>
      <c r="L189" s="66"/>
    </row>
    <row r="190" spans="1:12" s="36" customFormat="1" ht="15.75" customHeight="1" x14ac:dyDescent="0.3">
      <c r="A190" s="39">
        <v>56</v>
      </c>
      <c r="B190" s="52" t="s">
        <v>217</v>
      </c>
      <c r="D190" s="61"/>
      <c r="E190" s="61"/>
      <c r="F190" s="37"/>
      <c r="G190" s="38"/>
      <c r="H190" s="37"/>
      <c r="I190" s="78" t="s">
        <v>216</v>
      </c>
      <c r="J190" s="66"/>
      <c r="K190" s="37"/>
      <c r="L190" s="66"/>
    </row>
    <row r="191" spans="1:12" ht="15.75" customHeight="1" x14ac:dyDescent="0.3">
      <c r="B191" s="35" t="s">
        <v>203</v>
      </c>
      <c r="D191" s="62">
        <v>0</v>
      </c>
      <c r="E191" s="62">
        <v>0</v>
      </c>
      <c r="F191" s="33"/>
      <c r="G191" s="4">
        <v>0</v>
      </c>
      <c r="H191" s="33"/>
      <c r="I191" s="79" t="s">
        <v>109</v>
      </c>
      <c r="J191" s="65"/>
      <c r="L191" s="65"/>
    </row>
    <row r="192" spans="1:12" s="36" customFormat="1" ht="15.75" customHeight="1" x14ac:dyDescent="0.3">
      <c r="A192" s="39">
        <v>57</v>
      </c>
      <c r="B192" s="52" t="s">
        <v>135</v>
      </c>
      <c r="D192" s="61"/>
      <c r="E192" s="61"/>
      <c r="F192" s="37"/>
      <c r="G192" s="38"/>
      <c r="H192" s="37"/>
      <c r="I192" s="78" t="s">
        <v>215</v>
      </c>
      <c r="J192" s="66"/>
      <c r="K192" s="37"/>
      <c r="L192" s="66"/>
    </row>
    <row r="193" spans="1:12" ht="15.75" customHeight="1" x14ac:dyDescent="0.3">
      <c r="B193" s="35" t="s">
        <v>203</v>
      </c>
      <c r="D193" s="62">
        <v>0</v>
      </c>
      <c r="E193" s="62">
        <v>0</v>
      </c>
      <c r="F193" s="33"/>
      <c r="G193" s="4">
        <v>0</v>
      </c>
      <c r="H193" s="33"/>
      <c r="I193" s="79"/>
      <c r="J193" s="65"/>
      <c r="L193" s="65"/>
    </row>
    <row r="194" spans="1:12" s="36" customFormat="1" ht="15.75" customHeight="1" x14ac:dyDescent="0.3">
      <c r="A194" s="39">
        <v>58</v>
      </c>
      <c r="B194" s="52" t="s">
        <v>136</v>
      </c>
      <c r="D194" s="61"/>
      <c r="E194" s="61"/>
      <c r="F194" s="37"/>
      <c r="G194" s="38"/>
      <c r="H194" s="37"/>
      <c r="I194" s="78" t="s">
        <v>207</v>
      </c>
      <c r="J194" s="66"/>
      <c r="K194" s="37"/>
      <c r="L194" s="66"/>
    </row>
    <row r="195" spans="1:12" ht="15.75" customHeight="1" x14ac:dyDescent="0.3">
      <c r="A195" s="4" t="s">
        <v>74</v>
      </c>
      <c r="B195" s="34" t="s">
        <v>203</v>
      </c>
      <c r="D195" s="62">
        <v>0</v>
      </c>
      <c r="E195" s="62">
        <v>0</v>
      </c>
      <c r="F195" s="72"/>
      <c r="G195" s="73">
        <v>0</v>
      </c>
      <c r="H195" s="72"/>
      <c r="I195" s="79" t="s">
        <v>109</v>
      </c>
      <c r="J195" s="65"/>
      <c r="L195" s="65"/>
    </row>
    <row r="196" spans="1:12" s="36" customFormat="1" ht="15.75" customHeight="1" x14ac:dyDescent="0.3">
      <c r="A196" s="39">
        <v>59</v>
      </c>
      <c r="B196" s="52" t="s">
        <v>137</v>
      </c>
      <c r="D196" s="61"/>
      <c r="E196" s="61"/>
      <c r="F196" s="37"/>
      <c r="G196" s="38"/>
      <c r="H196" s="37"/>
      <c r="I196" s="78" t="s">
        <v>208</v>
      </c>
      <c r="J196" s="66"/>
      <c r="K196" s="37"/>
      <c r="L196" s="66"/>
    </row>
    <row r="197" spans="1:12" ht="15.75" customHeight="1" x14ac:dyDescent="0.3">
      <c r="A197" s="4" t="s">
        <v>74</v>
      </c>
      <c r="B197" s="34" t="s">
        <v>203</v>
      </c>
      <c r="D197" s="62">
        <v>0</v>
      </c>
      <c r="E197" s="62">
        <v>0</v>
      </c>
      <c r="F197" s="72"/>
      <c r="G197" s="73">
        <v>0</v>
      </c>
      <c r="H197" s="72"/>
      <c r="I197" s="79" t="s">
        <v>109</v>
      </c>
      <c r="J197" s="65"/>
      <c r="L197" s="65"/>
    </row>
    <row r="198" spans="1:12" s="36" customFormat="1" ht="15.75" customHeight="1" x14ac:dyDescent="0.3">
      <c r="A198" s="39">
        <v>60</v>
      </c>
      <c r="B198" s="52" t="s">
        <v>110</v>
      </c>
      <c r="D198" s="61"/>
      <c r="E198" s="61"/>
      <c r="F198" s="37"/>
      <c r="G198" s="38"/>
      <c r="H198" s="37"/>
      <c r="I198" s="78" t="s">
        <v>209</v>
      </c>
      <c r="J198" s="66"/>
      <c r="K198" s="37"/>
      <c r="L198" s="66"/>
    </row>
    <row r="199" spans="1:12" ht="15.75" customHeight="1" x14ac:dyDescent="0.3">
      <c r="A199" s="4" t="s">
        <v>74</v>
      </c>
      <c r="B199" s="71" t="s">
        <v>203</v>
      </c>
      <c r="C199" s="1" t="s">
        <v>352</v>
      </c>
      <c r="D199" s="62">
        <v>0</v>
      </c>
      <c r="E199" s="62">
        <v>0</v>
      </c>
      <c r="F199" s="33">
        <f>D199/100*E199/100</f>
        <v>0</v>
      </c>
      <c r="G199" s="4">
        <v>0</v>
      </c>
      <c r="H199" s="33">
        <f t="shared" ref="H199" si="96">F199*G199</f>
        <v>0</v>
      </c>
      <c r="I199" s="79" t="s">
        <v>109</v>
      </c>
      <c r="J199" s="65">
        <f>(VLOOKUP($C199,'FILLED OUT BY PRODUCTION HOUSE'!$A$16:$C$30,2,FALSE))*$H199</f>
        <v>0</v>
      </c>
      <c r="K199" s="15">
        <f>(VLOOKUP($C199,'FILLED OUT BY PRODUCTION HOUSE'!$A$16:$C$30,3,FALSE))*$H199</f>
        <v>0</v>
      </c>
      <c r="L199" s="65">
        <f t="shared" ref="L199" si="97">J199+K199</f>
        <v>0</v>
      </c>
    </row>
    <row r="200" spans="1:12" s="36" customFormat="1" ht="15.75" customHeight="1" x14ac:dyDescent="0.3">
      <c r="A200" s="39">
        <v>61</v>
      </c>
      <c r="B200" s="52" t="s">
        <v>97</v>
      </c>
      <c r="D200" s="61"/>
      <c r="E200" s="61"/>
      <c r="F200" s="37"/>
      <c r="G200" s="38"/>
      <c r="H200" s="37"/>
      <c r="I200" s="78" t="s">
        <v>210</v>
      </c>
      <c r="J200" s="66"/>
      <c r="K200" s="37"/>
      <c r="L200" s="66"/>
    </row>
    <row r="201" spans="1:12" ht="15.75" customHeight="1" x14ac:dyDescent="0.3">
      <c r="A201" s="43" t="s">
        <v>74</v>
      </c>
      <c r="B201" s="34" t="s">
        <v>203</v>
      </c>
      <c r="C201" s="1" t="s">
        <v>352</v>
      </c>
      <c r="D201" s="62">
        <v>0</v>
      </c>
      <c r="E201" s="62">
        <v>0</v>
      </c>
      <c r="F201" s="33">
        <f>D201/100*E201/100</f>
        <v>0</v>
      </c>
      <c r="G201" s="4">
        <v>0</v>
      </c>
      <c r="H201" s="33">
        <f t="shared" ref="H201" si="98">F201*G201</f>
        <v>0</v>
      </c>
      <c r="I201" s="79" t="s">
        <v>109</v>
      </c>
      <c r="J201" s="65">
        <f>(VLOOKUP($C201,'FILLED OUT BY PRODUCTION HOUSE'!$A$16:$C$30,2,FALSE))*$H201</f>
        <v>0</v>
      </c>
      <c r="K201" s="15">
        <f>(VLOOKUP($C201,'FILLED OUT BY PRODUCTION HOUSE'!$A$16:$C$30,3,FALSE))*$H201</f>
        <v>0</v>
      </c>
      <c r="L201" s="65">
        <f t="shared" ref="L201" si="99">J201+K201</f>
        <v>0</v>
      </c>
    </row>
    <row r="202" spans="1:12" s="36" customFormat="1" ht="15.75" customHeight="1" x14ac:dyDescent="0.3">
      <c r="A202" s="39">
        <v>62</v>
      </c>
      <c r="B202" s="52" t="s">
        <v>64</v>
      </c>
      <c r="D202" s="61"/>
      <c r="E202" s="61"/>
      <c r="F202" s="37"/>
      <c r="G202" s="38"/>
      <c r="H202" s="37"/>
      <c r="I202" s="80" t="s">
        <v>111</v>
      </c>
      <c r="J202" s="66"/>
      <c r="K202" s="37"/>
      <c r="L202" s="66"/>
    </row>
    <row r="203" spans="1:12" ht="15.75" customHeight="1" x14ac:dyDescent="0.3">
      <c r="A203" s="43" t="s">
        <v>74</v>
      </c>
      <c r="B203" s="34" t="s">
        <v>65</v>
      </c>
      <c r="C203" s="1" t="s">
        <v>4</v>
      </c>
      <c r="D203" s="62">
        <v>0</v>
      </c>
      <c r="E203" s="62">
        <v>0</v>
      </c>
      <c r="F203" s="33">
        <f>D203/100*E203/100</f>
        <v>0</v>
      </c>
      <c r="G203" s="4">
        <v>1</v>
      </c>
      <c r="H203" s="33">
        <f t="shared" ref="H203:H204" si="100">F203*G203</f>
        <v>0</v>
      </c>
      <c r="I203" s="79" t="s">
        <v>109</v>
      </c>
      <c r="J203" s="65">
        <f>(VLOOKUP($C203,'FILLED OUT BY PRODUCTION HOUSE'!$A$16:$C$30,2,FALSE))*$H203</f>
        <v>0</v>
      </c>
      <c r="K203" s="15">
        <f>(VLOOKUP($C203,'FILLED OUT BY PRODUCTION HOUSE'!$A$16:$C$30,3,FALSE))*$H203</f>
        <v>0</v>
      </c>
      <c r="L203" s="65">
        <f t="shared" ref="L203:L204" si="101">J203+K203</f>
        <v>0</v>
      </c>
    </row>
    <row r="204" spans="1:12" ht="15.75" customHeight="1" x14ac:dyDescent="0.3">
      <c r="A204" s="43" t="s">
        <v>75</v>
      </c>
      <c r="B204" s="34" t="s">
        <v>66</v>
      </c>
      <c r="C204" s="1" t="s">
        <v>4</v>
      </c>
      <c r="D204" s="62">
        <v>0</v>
      </c>
      <c r="E204" s="62">
        <v>0</v>
      </c>
      <c r="F204" s="33">
        <f>D204/100*E204/100</f>
        <v>0</v>
      </c>
      <c r="G204" s="4">
        <v>1</v>
      </c>
      <c r="H204" s="33">
        <f t="shared" si="100"/>
        <v>0</v>
      </c>
      <c r="I204" s="79" t="s">
        <v>109</v>
      </c>
      <c r="J204" s="65">
        <f>(VLOOKUP($C204,'FILLED OUT BY PRODUCTION HOUSE'!$A$16:$C$30,2,FALSE))*$H204</f>
        <v>0</v>
      </c>
      <c r="K204" s="15">
        <f>(VLOOKUP($C204,'FILLED OUT BY PRODUCTION HOUSE'!$A$16:$C$30,3,FALSE))*$H204</f>
        <v>0</v>
      </c>
      <c r="L204" s="65">
        <f t="shared" si="101"/>
        <v>0</v>
      </c>
    </row>
    <row r="205" spans="1:12" s="36" customFormat="1" ht="15.75" customHeight="1" x14ac:dyDescent="0.3">
      <c r="A205" s="39">
        <v>63</v>
      </c>
      <c r="B205" s="52" t="s">
        <v>68</v>
      </c>
      <c r="D205" s="61"/>
      <c r="E205" s="61"/>
      <c r="F205" s="37"/>
      <c r="G205" s="38"/>
      <c r="H205" s="37"/>
      <c r="I205" s="81" t="s">
        <v>112</v>
      </c>
      <c r="J205" s="66"/>
      <c r="K205" s="37"/>
      <c r="L205" s="66"/>
    </row>
    <row r="206" spans="1:12" ht="15.75" customHeight="1" x14ac:dyDescent="0.3">
      <c r="A206" s="43" t="s">
        <v>74</v>
      </c>
      <c r="B206" s="34" t="s">
        <v>113</v>
      </c>
      <c r="C206" s="1" t="s">
        <v>42</v>
      </c>
      <c r="D206" s="62">
        <v>0</v>
      </c>
      <c r="E206" s="62">
        <v>0</v>
      </c>
      <c r="F206" s="33">
        <f>D206/100*E206/100</f>
        <v>0</v>
      </c>
      <c r="G206" s="4">
        <v>1</v>
      </c>
      <c r="H206" s="33">
        <f t="shared" ref="H206" si="102">F206*G206</f>
        <v>0</v>
      </c>
      <c r="I206" s="79" t="s">
        <v>109</v>
      </c>
      <c r="J206" s="65">
        <f>(VLOOKUP($C206,'FILLED OUT BY PRODUCTION HOUSE'!$A$16:$C$30,2,FALSE))*$H206</f>
        <v>0</v>
      </c>
      <c r="K206" s="15">
        <f>(VLOOKUP($C206,'FILLED OUT BY PRODUCTION HOUSE'!$A$16:$C$30,3,FALSE))*$H206</f>
        <v>0</v>
      </c>
      <c r="L206" s="65">
        <f t="shared" ref="L206" si="103">J206+K206</f>
        <v>0</v>
      </c>
    </row>
    <row r="207" spans="1:12" s="36" customFormat="1" ht="15.75" customHeight="1" x14ac:dyDescent="0.3">
      <c r="A207" s="39">
        <v>64</v>
      </c>
      <c r="B207" s="42" t="s">
        <v>67</v>
      </c>
      <c r="D207" s="61"/>
      <c r="E207" s="61"/>
      <c r="F207" s="37"/>
      <c r="G207" s="38"/>
      <c r="H207" s="37"/>
      <c r="I207" s="82"/>
      <c r="J207" s="66"/>
      <c r="K207" s="37"/>
      <c r="L207" s="66"/>
    </row>
    <row r="208" spans="1:12" ht="15.75" customHeight="1" x14ac:dyDescent="0.3">
      <c r="A208" s="43" t="s">
        <v>74</v>
      </c>
      <c r="B208" s="34" t="s">
        <v>67</v>
      </c>
      <c r="C208" s="1" t="s">
        <v>42</v>
      </c>
      <c r="D208" s="62">
        <v>0</v>
      </c>
      <c r="E208" s="62">
        <v>0</v>
      </c>
      <c r="F208" s="33">
        <f>D208/100*E208/100</f>
        <v>0</v>
      </c>
      <c r="G208" s="4">
        <v>2</v>
      </c>
      <c r="H208" s="33">
        <f t="shared" ref="H208:H209" si="104">F208*G208</f>
        <v>0</v>
      </c>
      <c r="I208" s="79" t="s">
        <v>109</v>
      </c>
      <c r="J208" s="65">
        <f>(VLOOKUP($C208,'FILLED OUT BY PRODUCTION HOUSE'!$A$16:$C$30,2,FALSE))*$H208</f>
        <v>0</v>
      </c>
      <c r="K208" s="15">
        <f>(VLOOKUP($C208,'FILLED OUT BY PRODUCTION HOUSE'!$A$16:$C$30,3,FALSE))*$H208</f>
        <v>0</v>
      </c>
      <c r="L208" s="65">
        <f t="shared" ref="L208:L209" si="105">J208+K208</f>
        <v>0</v>
      </c>
    </row>
    <row r="209" spans="1:12" ht="15.75" customHeight="1" x14ac:dyDescent="0.3">
      <c r="A209" s="43" t="s">
        <v>75</v>
      </c>
      <c r="B209" s="34" t="s">
        <v>67</v>
      </c>
      <c r="C209" s="1" t="s">
        <v>42</v>
      </c>
      <c r="D209" s="62">
        <v>0</v>
      </c>
      <c r="E209" s="62">
        <v>0</v>
      </c>
      <c r="F209" s="33">
        <f>D209/100*E209/100</f>
        <v>0</v>
      </c>
      <c r="G209" s="4">
        <v>2</v>
      </c>
      <c r="H209" s="33">
        <f t="shared" si="104"/>
        <v>0</v>
      </c>
      <c r="I209" s="79" t="s">
        <v>109</v>
      </c>
      <c r="J209" s="65">
        <f>(VLOOKUP($C209,'FILLED OUT BY PRODUCTION HOUSE'!$A$16:$C$30,2,FALSE))*$H209</f>
        <v>0</v>
      </c>
      <c r="K209" s="15">
        <f>(VLOOKUP($C209,'FILLED OUT BY PRODUCTION HOUSE'!$A$16:$C$30,3,FALSE))*$H209</f>
        <v>0</v>
      </c>
      <c r="L209" s="65">
        <f t="shared" si="105"/>
        <v>0</v>
      </c>
    </row>
    <row r="210" spans="1:12" s="36" customFormat="1" ht="15.75" customHeight="1" x14ac:dyDescent="0.3">
      <c r="A210" s="44">
        <v>65</v>
      </c>
      <c r="B210" s="42" t="s">
        <v>69</v>
      </c>
      <c r="D210" s="61"/>
      <c r="E210" s="61"/>
      <c r="F210" s="37"/>
      <c r="G210" s="38"/>
      <c r="H210" s="37"/>
      <c r="I210" s="83"/>
      <c r="J210" s="66"/>
      <c r="K210" s="37"/>
      <c r="L210" s="66"/>
    </row>
    <row r="211" spans="1:12" ht="15.75" customHeight="1" x14ac:dyDescent="0.3">
      <c r="A211" s="43" t="s">
        <v>74</v>
      </c>
      <c r="B211" s="34" t="s">
        <v>69</v>
      </c>
      <c r="C211" s="1" t="s">
        <v>42</v>
      </c>
      <c r="D211" s="62">
        <v>0</v>
      </c>
      <c r="E211" s="62">
        <v>0</v>
      </c>
      <c r="F211" s="33">
        <f>D211/100*E211/100</f>
        <v>0</v>
      </c>
      <c r="G211" s="4">
        <v>0</v>
      </c>
      <c r="H211" s="33">
        <f t="shared" ref="H211" si="106">F211*G211</f>
        <v>0</v>
      </c>
      <c r="I211" s="84" t="s">
        <v>211</v>
      </c>
      <c r="J211" s="65">
        <f>(VLOOKUP($C211,'FILLED OUT BY PRODUCTION HOUSE'!$A$16:$C$30,2,FALSE))*$H211</f>
        <v>0</v>
      </c>
      <c r="K211" s="15">
        <f>(VLOOKUP($C211,'FILLED OUT BY PRODUCTION HOUSE'!$A$16:$C$30,3,FALSE))*$H211</f>
        <v>0</v>
      </c>
      <c r="L211" s="65">
        <f t="shared" ref="L211" si="107">J211+K211</f>
        <v>0</v>
      </c>
    </row>
    <row r="212" spans="1:12" s="36" customFormat="1" ht="15.75" customHeight="1" x14ac:dyDescent="0.3">
      <c r="A212" s="44">
        <v>66</v>
      </c>
      <c r="B212" s="42" t="s">
        <v>70</v>
      </c>
      <c r="D212" s="61"/>
      <c r="E212" s="61"/>
      <c r="F212" s="37"/>
      <c r="G212" s="38"/>
      <c r="H212" s="37"/>
      <c r="I212" s="83"/>
      <c r="J212" s="66"/>
      <c r="K212" s="37"/>
      <c r="L212" s="66"/>
    </row>
    <row r="213" spans="1:12" ht="15.75" customHeight="1" x14ac:dyDescent="0.3">
      <c r="A213" s="43" t="s">
        <v>74</v>
      </c>
      <c r="B213" s="34" t="s">
        <v>70</v>
      </c>
      <c r="C213" s="1" t="s">
        <v>352</v>
      </c>
      <c r="D213" s="62">
        <v>0</v>
      </c>
      <c r="E213" s="62">
        <v>0</v>
      </c>
      <c r="F213" s="33">
        <f>D213/100*E213/100</f>
        <v>0</v>
      </c>
      <c r="G213" s="4">
        <v>0</v>
      </c>
      <c r="H213" s="33">
        <f t="shared" ref="H213" si="108">F213*G213</f>
        <v>0</v>
      </c>
      <c r="I213" s="84" t="s">
        <v>212</v>
      </c>
      <c r="J213" s="65">
        <f>(VLOOKUP($C213,'FILLED OUT BY PRODUCTION HOUSE'!$A$16:$C$30,2,FALSE))*$H213</f>
        <v>0</v>
      </c>
      <c r="K213" s="15">
        <f>(VLOOKUP($C213,'FILLED OUT BY PRODUCTION HOUSE'!$A$16:$C$30,3,FALSE))*$H213</f>
        <v>0</v>
      </c>
      <c r="L213" s="65">
        <f t="shared" ref="L213" si="109">J213+K213</f>
        <v>0</v>
      </c>
    </row>
    <row r="214" spans="1:12" s="36" customFormat="1" ht="15.75" customHeight="1" x14ac:dyDescent="0.3">
      <c r="A214" s="44">
        <v>67</v>
      </c>
      <c r="B214" s="42" t="s">
        <v>114</v>
      </c>
      <c r="D214" s="61"/>
      <c r="E214" s="61"/>
      <c r="F214" s="37"/>
      <c r="G214" s="38"/>
      <c r="H214" s="37"/>
      <c r="I214" s="83"/>
      <c r="J214" s="66"/>
      <c r="K214" s="37"/>
      <c r="L214" s="66"/>
    </row>
    <row r="215" spans="1:12" ht="15.75" customHeight="1" x14ac:dyDescent="0.3">
      <c r="A215" s="43" t="s">
        <v>74</v>
      </c>
      <c r="B215" s="34" t="s">
        <v>114</v>
      </c>
      <c r="C215" s="1" t="s">
        <v>352</v>
      </c>
      <c r="D215" s="62">
        <v>0</v>
      </c>
      <c r="E215" s="62">
        <v>0</v>
      </c>
      <c r="F215" s="33">
        <f>D215/100*E215/100</f>
        <v>0</v>
      </c>
      <c r="G215" s="4">
        <v>0</v>
      </c>
      <c r="H215" s="33">
        <f t="shared" ref="H215" si="110">F215*G215</f>
        <v>0</v>
      </c>
      <c r="I215" s="84" t="s">
        <v>212</v>
      </c>
      <c r="J215" s="65">
        <f>(VLOOKUP($C215,'FILLED OUT BY PRODUCTION HOUSE'!$A$16:$C$30,2,FALSE))*$H215</f>
        <v>0</v>
      </c>
      <c r="K215" s="15">
        <f>(VLOOKUP($C215,'FILLED OUT BY PRODUCTION HOUSE'!$A$16:$C$30,3,FALSE))*$H215</f>
        <v>0</v>
      </c>
      <c r="L215" s="65">
        <f t="shared" ref="L215" si="111">J215+K215</f>
        <v>0</v>
      </c>
    </row>
    <row r="216" spans="1:12" s="36" customFormat="1" ht="15.75" customHeight="1" x14ac:dyDescent="0.3">
      <c r="A216" s="44">
        <v>68</v>
      </c>
      <c r="B216" s="42" t="s">
        <v>115</v>
      </c>
      <c r="D216" s="61"/>
      <c r="E216" s="61"/>
      <c r="F216" s="37"/>
      <c r="G216" s="38"/>
      <c r="H216" s="37"/>
      <c r="I216" s="83"/>
      <c r="J216" s="66"/>
      <c r="K216" s="37"/>
      <c r="L216" s="66"/>
    </row>
    <row r="217" spans="1:12" ht="15.75" customHeight="1" x14ac:dyDescent="0.3">
      <c r="A217" s="43" t="s">
        <v>74</v>
      </c>
      <c r="B217" s="34" t="s">
        <v>116</v>
      </c>
      <c r="C217" s="1" t="s">
        <v>352</v>
      </c>
      <c r="D217" s="62">
        <v>0</v>
      </c>
      <c r="E217" s="62">
        <v>0</v>
      </c>
      <c r="F217" s="33"/>
      <c r="G217" s="4">
        <v>0</v>
      </c>
      <c r="H217" s="33">
        <f t="shared" ref="H217" si="112">F217*G217</f>
        <v>0</v>
      </c>
      <c r="I217" s="84" t="s">
        <v>212</v>
      </c>
      <c r="J217" s="65">
        <f>(VLOOKUP($C217,'FILLED OUT BY PRODUCTION HOUSE'!$A$16:$C$30,2,FALSE))*$H217</f>
        <v>0</v>
      </c>
      <c r="K217" s="15">
        <f>(VLOOKUP($C217,'FILLED OUT BY PRODUCTION HOUSE'!$A$16:$C$30,3,FALSE))*$H217</f>
        <v>0</v>
      </c>
      <c r="L217" s="65">
        <f t="shared" ref="L217" si="113">J217+K217</f>
        <v>0</v>
      </c>
    </row>
    <row r="218" spans="1:12" s="36" customFormat="1" ht="15.75" customHeight="1" x14ac:dyDescent="0.3">
      <c r="A218" s="44">
        <v>69</v>
      </c>
      <c r="B218" s="42" t="s">
        <v>63</v>
      </c>
      <c r="D218" s="61"/>
      <c r="E218" s="61"/>
      <c r="F218" s="37"/>
      <c r="G218" s="38"/>
      <c r="H218" s="37"/>
      <c r="I218" s="83"/>
      <c r="J218" s="66"/>
      <c r="K218" s="37"/>
      <c r="L218" s="66"/>
    </row>
    <row r="219" spans="1:12" ht="15.75" customHeight="1" x14ac:dyDescent="0.3">
      <c r="A219" s="43" t="s">
        <v>74</v>
      </c>
      <c r="B219" s="34" t="s">
        <v>62</v>
      </c>
      <c r="C219" s="1" t="s">
        <v>352</v>
      </c>
      <c r="D219" s="62">
        <v>0</v>
      </c>
      <c r="E219" s="62">
        <v>0</v>
      </c>
      <c r="F219" s="33">
        <f t="shared" ref="F219:F224" si="114">D219/100*E219/100</f>
        <v>0</v>
      </c>
      <c r="G219" s="4">
        <v>0</v>
      </c>
      <c r="H219" s="33">
        <f t="shared" ref="H219:H224" si="115">F219*G219</f>
        <v>0</v>
      </c>
      <c r="I219" s="84" t="s">
        <v>117</v>
      </c>
      <c r="J219" s="65">
        <f>(VLOOKUP($C219,'FILLED OUT BY PRODUCTION HOUSE'!$A$16:$C$30,2,FALSE))*$H219</f>
        <v>0</v>
      </c>
      <c r="K219" s="15">
        <f>(VLOOKUP($C219,'FILLED OUT BY PRODUCTION HOUSE'!$A$16:$C$30,3,FALSE))*$H219</f>
        <v>0</v>
      </c>
      <c r="L219" s="65">
        <f t="shared" ref="L219:L224" si="116">J219+K219</f>
        <v>0</v>
      </c>
    </row>
    <row r="220" spans="1:12" ht="15.75" customHeight="1" x14ac:dyDescent="0.3">
      <c r="A220" s="43" t="s">
        <v>75</v>
      </c>
      <c r="B220" s="34" t="s">
        <v>62</v>
      </c>
      <c r="C220" s="1" t="s">
        <v>352</v>
      </c>
      <c r="D220" s="62">
        <v>0</v>
      </c>
      <c r="E220" s="62">
        <v>0</v>
      </c>
      <c r="F220" s="33">
        <f t="shared" si="114"/>
        <v>0</v>
      </c>
      <c r="G220" s="4">
        <v>0</v>
      </c>
      <c r="H220" s="33">
        <f t="shared" si="115"/>
        <v>0</v>
      </c>
      <c r="I220" s="84" t="s">
        <v>117</v>
      </c>
      <c r="J220" s="65">
        <f>(VLOOKUP($C220,'FILLED OUT BY PRODUCTION HOUSE'!$A$16:$C$30,2,FALSE))*$H220</f>
        <v>0</v>
      </c>
      <c r="K220" s="15">
        <f>(VLOOKUP($C220,'FILLED OUT BY PRODUCTION HOUSE'!$A$16:$C$30,3,FALSE))*$H220</f>
        <v>0</v>
      </c>
      <c r="L220" s="65">
        <f t="shared" si="116"/>
        <v>0</v>
      </c>
    </row>
    <row r="221" spans="1:12" ht="15.75" customHeight="1" x14ac:dyDescent="0.3">
      <c r="A221" s="43" t="s">
        <v>76</v>
      </c>
      <c r="B221" s="34" t="s">
        <v>62</v>
      </c>
      <c r="C221" s="1" t="s">
        <v>352</v>
      </c>
      <c r="D221" s="62">
        <v>0</v>
      </c>
      <c r="E221" s="62">
        <v>0</v>
      </c>
      <c r="F221" s="33">
        <f t="shared" si="114"/>
        <v>0</v>
      </c>
      <c r="G221" s="4">
        <v>0</v>
      </c>
      <c r="H221" s="33">
        <f t="shared" si="115"/>
        <v>0</v>
      </c>
      <c r="I221" s="84" t="s">
        <v>117</v>
      </c>
      <c r="J221" s="65">
        <f>(VLOOKUP($C221,'FILLED OUT BY PRODUCTION HOUSE'!$A$16:$C$30,2,FALSE))*$H221</f>
        <v>0</v>
      </c>
      <c r="K221" s="15">
        <f>(VLOOKUP($C221,'FILLED OUT BY PRODUCTION HOUSE'!$A$16:$C$30,3,FALSE))*$H221</f>
        <v>0</v>
      </c>
      <c r="L221" s="65">
        <f t="shared" si="116"/>
        <v>0</v>
      </c>
    </row>
    <row r="222" spans="1:12" ht="15.75" customHeight="1" x14ac:dyDescent="0.3">
      <c r="A222" s="43" t="s">
        <v>77</v>
      </c>
      <c r="B222" s="34" t="s">
        <v>62</v>
      </c>
      <c r="C222" s="1" t="s">
        <v>352</v>
      </c>
      <c r="D222" s="62">
        <v>0</v>
      </c>
      <c r="E222" s="62">
        <v>0</v>
      </c>
      <c r="F222" s="33">
        <f t="shared" si="114"/>
        <v>0</v>
      </c>
      <c r="G222" s="4">
        <v>0</v>
      </c>
      <c r="H222" s="33">
        <f t="shared" si="115"/>
        <v>0</v>
      </c>
      <c r="I222" s="84" t="s">
        <v>117</v>
      </c>
      <c r="J222" s="65">
        <f>(VLOOKUP($C222,'FILLED OUT BY PRODUCTION HOUSE'!$A$16:$C$30,2,FALSE))*$H222</f>
        <v>0</v>
      </c>
      <c r="K222" s="15">
        <f>(VLOOKUP($C222,'FILLED OUT BY PRODUCTION HOUSE'!$A$16:$C$30,3,FALSE))*$H222</f>
        <v>0</v>
      </c>
      <c r="L222" s="65">
        <f t="shared" si="116"/>
        <v>0</v>
      </c>
    </row>
    <row r="223" spans="1:12" ht="15.75" customHeight="1" x14ac:dyDescent="0.3">
      <c r="A223" s="43" t="s">
        <v>78</v>
      </c>
      <c r="B223" s="34" t="s">
        <v>62</v>
      </c>
      <c r="C223" s="1" t="s">
        <v>352</v>
      </c>
      <c r="D223" s="62">
        <v>0</v>
      </c>
      <c r="E223" s="62">
        <v>0</v>
      </c>
      <c r="F223" s="33">
        <f t="shared" si="114"/>
        <v>0</v>
      </c>
      <c r="G223" s="4">
        <v>0</v>
      </c>
      <c r="H223" s="33">
        <f t="shared" si="115"/>
        <v>0</v>
      </c>
      <c r="I223" s="84" t="s">
        <v>117</v>
      </c>
      <c r="J223" s="65">
        <f>(VLOOKUP($C223,'FILLED OUT BY PRODUCTION HOUSE'!$A$16:$C$30,2,FALSE))*$H223</f>
        <v>0</v>
      </c>
      <c r="K223" s="15">
        <f>(VLOOKUP($C223,'FILLED OUT BY PRODUCTION HOUSE'!$A$16:$C$30,3,FALSE))*$H223</f>
        <v>0</v>
      </c>
      <c r="L223" s="65">
        <f t="shared" si="116"/>
        <v>0</v>
      </c>
    </row>
    <row r="224" spans="1:12" ht="15.75" customHeight="1" x14ac:dyDescent="0.3">
      <c r="A224" s="43" t="s">
        <v>79</v>
      </c>
      <c r="B224" s="34" t="s">
        <v>62</v>
      </c>
      <c r="C224" s="1" t="s">
        <v>352</v>
      </c>
      <c r="D224" s="62">
        <v>0</v>
      </c>
      <c r="E224" s="62">
        <v>0</v>
      </c>
      <c r="F224" s="33">
        <f t="shared" si="114"/>
        <v>0</v>
      </c>
      <c r="G224" s="4">
        <v>0</v>
      </c>
      <c r="H224" s="33">
        <f t="shared" si="115"/>
        <v>0</v>
      </c>
      <c r="I224" s="84" t="s">
        <v>117</v>
      </c>
      <c r="J224" s="65">
        <f>(VLOOKUP($C224,'FILLED OUT BY PRODUCTION HOUSE'!$A$16:$C$30,2,FALSE))*$H224</f>
        <v>0</v>
      </c>
      <c r="K224" s="15">
        <f>(VLOOKUP($C224,'FILLED OUT BY PRODUCTION HOUSE'!$A$16:$C$30,3,FALSE))*$H224</f>
        <v>0</v>
      </c>
      <c r="L224" s="65">
        <f t="shared" si="116"/>
        <v>0</v>
      </c>
    </row>
    <row r="225" spans="1:12" s="36" customFormat="1" ht="15.75" customHeight="1" x14ac:dyDescent="0.3">
      <c r="A225" s="39">
        <v>70</v>
      </c>
      <c r="B225" s="52" t="s">
        <v>213</v>
      </c>
      <c r="D225" s="61"/>
      <c r="E225" s="61"/>
      <c r="F225" s="37"/>
      <c r="G225" s="38"/>
      <c r="H225" s="37"/>
      <c r="I225" s="78" t="s">
        <v>214</v>
      </c>
      <c r="J225" s="66"/>
      <c r="K225" s="37"/>
      <c r="L225" s="66"/>
    </row>
    <row r="226" spans="1:12" ht="15.75" customHeight="1" x14ac:dyDescent="0.3">
      <c r="A226" s="43"/>
      <c r="B226" s="34" t="s">
        <v>203</v>
      </c>
      <c r="D226" s="62">
        <v>0</v>
      </c>
      <c r="E226" s="62">
        <v>0</v>
      </c>
      <c r="F226" s="33">
        <v>0</v>
      </c>
      <c r="G226" s="4">
        <v>0</v>
      </c>
      <c r="H226" s="33">
        <v>0</v>
      </c>
      <c r="I226" s="79" t="s">
        <v>109</v>
      </c>
      <c r="J226" s="65"/>
      <c r="L226" s="65"/>
    </row>
    <row r="227" spans="1:12" s="50" customFormat="1" ht="15.75" customHeight="1" x14ac:dyDescent="0.3">
      <c r="A227" s="70"/>
      <c r="B227" s="56" t="s">
        <v>232</v>
      </c>
      <c r="D227" s="63"/>
      <c r="E227" s="63"/>
      <c r="F227" s="53"/>
      <c r="G227" s="48"/>
      <c r="H227" s="53"/>
      <c r="I227" s="85"/>
      <c r="J227" s="67"/>
      <c r="K227" s="53"/>
      <c r="L227" s="67"/>
    </row>
    <row r="228" spans="1:12" s="36" customFormat="1" ht="15.75" customHeight="1" x14ac:dyDescent="0.3">
      <c r="A228" s="39">
        <v>200</v>
      </c>
      <c r="B228" s="52"/>
      <c r="D228" s="61"/>
      <c r="E228" s="61"/>
      <c r="F228" s="37"/>
      <c r="G228" s="38"/>
      <c r="H228" s="37"/>
      <c r="I228" s="78"/>
      <c r="J228" s="66"/>
      <c r="K228" s="37"/>
      <c r="L228" s="66"/>
    </row>
    <row r="229" spans="1:12" ht="15.75" customHeight="1" x14ac:dyDescent="0.3">
      <c r="A229" s="43" t="s">
        <v>74</v>
      </c>
      <c r="B229" s="34" t="s">
        <v>122</v>
      </c>
      <c r="C229" s="1" t="s">
        <v>120</v>
      </c>
      <c r="D229" s="62">
        <v>3500</v>
      </c>
      <c r="E229" s="62">
        <v>250</v>
      </c>
      <c r="F229" s="33">
        <f t="shared" ref="F229" si="117">D229/100*E229/100</f>
        <v>87.5</v>
      </c>
      <c r="G229" s="4">
        <v>1</v>
      </c>
      <c r="H229" s="33">
        <f t="shared" ref="H229" si="118">F229*G229</f>
        <v>87.5</v>
      </c>
      <c r="J229" s="65">
        <f>(VLOOKUP($C229,'FILLED OUT BY PRODUCTION HOUSE'!$A$16:$C$30,2,FALSE))*$H229</f>
        <v>0</v>
      </c>
      <c r="K229" s="15">
        <f>(VLOOKUP($C229,'FILLED OUT BY PRODUCTION HOUSE'!$A$16:$C$30,3,FALSE))*$H229</f>
        <v>0</v>
      </c>
      <c r="L229" s="65">
        <f t="shared" ref="L229" si="119">J229+K229</f>
        <v>0</v>
      </c>
    </row>
    <row r="230" spans="1:12" s="36" customFormat="1" ht="15.75" customHeight="1" x14ac:dyDescent="0.3">
      <c r="A230" s="39">
        <v>201</v>
      </c>
      <c r="B230" s="52"/>
      <c r="D230" s="61"/>
      <c r="E230" s="61"/>
      <c r="F230" s="37"/>
      <c r="G230" s="38"/>
      <c r="H230" s="37"/>
      <c r="I230" s="78"/>
      <c r="J230" s="66"/>
      <c r="K230" s="37"/>
      <c r="L230" s="66"/>
    </row>
    <row r="231" spans="1:12" ht="15.75" customHeight="1" x14ac:dyDescent="0.3">
      <c r="A231" s="43" t="s">
        <v>74</v>
      </c>
      <c r="B231" s="34" t="s">
        <v>122</v>
      </c>
      <c r="C231" s="1" t="s">
        <v>120</v>
      </c>
      <c r="D231" s="62">
        <v>30</v>
      </c>
      <c r="E231" s="62">
        <v>250</v>
      </c>
      <c r="F231" s="33">
        <f t="shared" ref="F231" si="120">D231/100*E231/100</f>
        <v>0.75</v>
      </c>
      <c r="G231" s="4">
        <v>1</v>
      </c>
      <c r="H231" s="33">
        <f t="shared" ref="H231" si="121">F231*G231</f>
        <v>0.75</v>
      </c>
      <c r="J231" s="65">
        <f>(VLOOKUP($C231,'FILLED OUT BY PRODUCTION HOUSE'!$A$16:$C$30,2,FALSE))*$H231</f>
        <v>0</v>
      </c>
      <c r="K231" s="15">
        <f>(VLOOKUP($C231,'FILLED OUT BY PRODUCTION HOUSE'!$A$16:$C$30,3,FALSE))*$H231</f>
        <v>0</v>
      </c>
      <c r="L231" s="65">
        <f t="shared" ref="L231" si="122">J231+K231</f>
        <v>0</v>
      </c>
    </row>
    <row r="232" spans="1:12" s="36" customFormat="1" ht="15.75" customHeight="1" x14ac:dyDescent="0.3">
      <c r="A232" s="39">
        <v>202</v>
      </c>
      <c r="B232" s="52"/>
      <c r="D232" s="61"/>
      <c r="E232" s="61"/>
      <c r="F232" s="37"/>
      <c r="G232" s="38"/>
      <c r="H232" s="37"/>
      <c r="I232" s="78"/>
      <c r="J232" s="66"/>
      <c r="K232" s="37"/>
      <c r="L232" s="66"/>
    </row>
    <row r="233" spans="1:12" ht="15.75" customHeight="1" x14ac:dyDescent="0.3">
      <c r="A233" s="43" t="s">
        <v>74</v>
      </c>
      <c r="B233" s="34" t="s">
        <v>234</v>
      </c>
      <c r="C233" s="1" t="s">
        <v>40</v>
      </c>
      <c r="D233" s="62">
        <v>80</v>
      </c>
      <c r="E233" s="62">
        <v>160</v>
      </c>
      <c r="F233" s="33">
        <f t="shared" ref="F233:F235" si="123">D233/100*E233/100</f>
        <v>1.28</v>
      </c>
      <c r="G233" s="4">
        <v>1</v>
      </c>
      <c r="H233" s="33">
        <f t="shared" ref="H233:H235" si="124">F233*G233</f>
        <v>1.28</v>
      </c>
      <c r="J233" s="65">
        <f>(VLOOKUP($C233,'FILLED OUT BY PRODUCTION HOUSE'!$A$16:$C$30,2,FALSE))*$H233</f>
        <v>0</v>
      </c>
      <c r="K233" s="15">
        <f>(VLOOKUP($C233,'FILLED OUT BY PRODUCTION HOUSE'!$A$16:$C$30,3,FALSE))*$H233</f>
        <v>0</v>
      </c>
      <c r="L233" s="65">
        <f t="shared" ref="L233:L235" si="125">J233+K233</f>
        <v>0</v>
      </c>
    </row>
    <row r="234" spans="1:12" ht="15.75" customHeight="1" x14ac:dyDescent="0.3">
      <c r="A234" s="43" t="s">
        <v>75</v>
      </c>
      <c r="B234" s="34" t="s">
        <v>234</v>
      </c>
      <c r="C234" s="1" t="s">
        <v>40</v>
      </c>
      <c r="D234" s="62">
        <v>80</v>
      </c>
      <c r="E234" s="62">
        <v>160</v>
      </c>
      <c r="F234" s="33">
        <f t="shared" si="123"/>
        <v>1.28</v>
      </c>
      <c r="G234" s="4">
        <v>1</v>
      </c>
      <c r="H234" s="33">
        <f t="shared" si="124"/>
        <v>1.28</v>
      </c>
      <c r="J234" s="65">
        <f>(VLOOKUP($C234,'FILLED OUT BY PRODUCTION HOUSE'!$A$16:$C$30,2,FALSE))*$H234</f>
        <v>0</v>
      </c>
      <c r="K234" s="15">
        <f>(VLOOKUP($C234,'FILLED OUT BY PRODUCTION HOUSE'!$A$16:$C$30,3,FALSE))*$H234</f>
        <v>0</v>
      </c>
      <c r="L234" s="65">
        <f t="shared" si="125"/>
        <v>0</v>
      </c>
    </row>
    <row r="235" spans="1:12" ht="15.75" customHeight="1" x14ac:dyDescent="0.3">
      <c r="A235" s="43" t="s">
        <v>76</v>
      </c>
      <c r="B235" s="34" t="s">
        <v>233</v>
      </c>
      <c r="C235" s="1" t="s">
        <v>51</v>
      </c>
      <c r="D235" s="62">
        <v>100</v>
      </c>
      <c r="E235" s="62">
        <v>70</v>
      </c>
      <c r="F235" s="33">
        <f t="shared" si="123"/>
        <v>0.7</v>
      </c>
      <c r="G235" s="4">
        <v>1</v>
      </c>
      <c r="H235" s="33">
        <f t="shared" si="124"/>
        <v>0.7</v>
      </c>
      <c r="I235" s="87"/>
      <c r="J235" s="65">
        <f>(VLOOKUP($C235,'FILLED OUT BY PRODUCTION HOUSE'!$A$16:$C$30,2,FALSE))*$H235</f>
        <v>0</v>
      </c>
      <c r="K235" s="15">
        <f>(VLOOKUP($C235,'FILLED OUT BY PRODUCTION HOUSE'!$A$16:$C$30,3,FALSE))*$H235</f>
        <v>0</v>
      </c>
      <c r="L235" s="65">
        <f t="shared" si="125"/>
        <v>0</v>
      </c>
    </row>
    <row r="236" spans="1:12" s="36" customFormat="1" ht="15.75" customHeight="1" x14ac:dyDescent="0.3">
      <c r="A236" s="39">
        <v>203</v>
      </c>
      <c r="B236" s="52"/>
      <c r="D236" s="61"/>
      <c r="E236" s="61"/>
      <c r="F236" s="37"/>
      <c r="G236" s="38"/>
      <c r="H236" s="37"/>
      <c r="I236" s="78"/>
      <c r="J236" s="66"/>
      <c r="K236" s="37"/>
      <c r="L236" s="66"/>
    </row>
    <row r="237" spans="1:12" ht="15.75" customHeight="1" x14ac:dyDescent="0.3">
      <c r="A237" s="43" t="s">
        <v>74</v>
      </c>
      <c r="B237" s="34" t="s">
        <v>122</v>
      </c>
      <c r="C237" s="1" t="s">
        <v>42</v>
      </c>
      <c r="D237" s="62">
        <v>5000</v>
      </c>
      <c r="E237" s="62">
        <v>100</v>
      </c>
      <c r="F237" s="33">
        <f t="shared" ref="F237" si="126">D237/100*E237/100</f>
        <v>50</v>
      </c>
      <c r="G237" s="4">
        <v>1</v>
      </c>
      <c r="H237" s="33">
        <f t="shared" ref="H237" si="127">F237*G237</f>
        <v>50</v>
      </c>
      <c r="I237" s="87"/>
      <c r="J237" s="65">
        <f>(VLOOKUP($C237,'FILLED OUT BY PRODUCTION HOUSE'!$A$16:$C$30,2,FALSE))*$H237</f>
        <v>0</v>
      </c>
      <c r="K237" s="15">
        <f>(VLOOKUP($C237,'FILLED OUT BY PRODUCTION HOUSE'!$A$16:$C$30,3,FALSE))*$H237</f>
        <v>0</v>
      </c>
      <c r="L237" s="65">
        <f t="shared" ref="L237" si="128">J237+K237</f>
        <v>0</v>
      </c>
    </row>
    <row r="238" spans="1:12" s="36" customFormat="1" ht="15.75" customHeight="1" x14ac:dyDescent="0.3">
      <c r="A238" s="39">
        <v>204</v>
      </c>
      <c r="B238" s="52"/>
      <c r="D238" s="61"/>
      <c r="E238" s="61"/>
      <c r="F238" s="37"/>
      <c r="G238" s="38"/>
      <c r="H238" s="37"/>
      <c r="I238" s="78"/>
      <c r="J238" s="66"/>
      <c r="K238" s="37"/>
      <c r="L238" s="66"/>
    </row>
    <row r="239" spans="1:12" ht="15.75" customHeight="1" x14ac:dyDescent="0.3">
      <c r="A239" s="43" t="s">
        <v>74</v>
      </c>
      <c r="B239" s="34" t="s">
        <v>122</v>
      </c>
      <c r="C239" s="1" t="s">
        <v>42</v>
      </c>
      <c r="D239" s="62">
        <v>900</v>
      </c>
      <c r="E239" s="62">
        <v>100</v>
      </c>
      <c r="F239" s="33">
        <f t="shared" ref="F239" si="129">D239/100*E239/100</f>
        <v>9</v>
      </c>
      <c r="G239" s="4">
        <v>1</v>
      </c>
      <c r="H239" s="33">
        <f t="shared" ref="H239" si="130">F239*G239</f>
        <v>9</v>
      </c>
      <c r="I239" s="87"/>
      <c r="J239" s="65">
        <f>(VLOOKUP($C239,'FILLED OUT BY PRODUCTION HOUSE'!$A$16:$C$30,2,FALSE))*$H239</f>
        <v>0</v>
      </c>
      <c r="K239" s="15">
        <f>(VLOOKUP($C239,'FILLED OUT BY PRODUCTION HOUSE'!$A$16:$C$30,3,FALSE))*$H239</f>
        <v>0</v>
      </c>
      <c r="L239" s="65">
        <f t="shared" ref="L239" si="131">J239+K239</f>
        <v>0</v>
      </c>
    </row>
    <row r="240" spans="1:12" s="36" customFormat="1" ht="15.75" customHeight="1" x14ac:dyDescent="0.3">
      <c r="A240" s="39">
        <v>205</v>
      </c>
      <c r="B240" s="52"/>
      <c r="D240" s="61"/>
      <c r="E240" s="61"/>
      <c r="F240" s="37"/>
      <c r="G240" s="38"/>
      <c r="H240" s="37"/>
      <c r="I240" s="78"/>
      <c r="J240" s="66"/>
      <c r="K240" s="37"/>
      <c r="L240" s="66"/>
    </row>
    <row r="241" spans="1:12" ht="15.75" customHeight="1" x14ac:dyDescent="0.3">
      <c r="A241" s="43" t="s">
        <v>74</v>
      </c>
      <c r="B241" s="34" t="s">
        <v>73</v>
      </c>
      <c r="C241" s="1" t="s">
        <v>51</v>
      </c>
      <c r="D241" s="62">
        <v>41</v>
      </c>
      <c r="E241" s="62">
        <v>29</v>
      </c>
      <c r="F241" s="33">
        <f t="shared" ref="F241" si="132">D241/100*E241/100</f>
        <v>0.11889999999999999</v>
      </c>
      <c r="G241" s="4">
        <v>1</v>
      </c>
      <c r="H241" s="33">
        <f t="shared" ref="H241" si="133">F241*G241</f>
        <v>0.11889999999999999</v>
      </c>
      <c r="I241" s="87"/>
      <c r="J241" s="65">
        <f>(VLOOKUP($C241,'FILLED OUT BY PRODUCTION HOUSE'!$A$16:$C$30,2,FALSE))*$H241</f>
        <v>0</v>
      </c>
      <c r="K241" s="15">
        <f>(VLOOKUP($C241,'FILLED OUT BY PRODUCTION HOUSE'!$A$16:$C$30,3,FALSE))*$H241</f>
        <v>0</v>
      </c>
      <c r="L241" s="65">
        <f t="shared" ref="L241" si="134">J241+K241</f>
        <v>0</v>
      </c>
    </row>
    <row r="242" spans="1:12" s="36" customFormat="1" ht="15.75" customHeight="1" x14ac:dyDescent="0.3">
      <c r="A242" s="39">
        <v>206</v>
      </c>
      <c r="B242" s="52"/>
      <c r="D242" s="61"/>
      <c r="E242" s="61"/>
      <c r="F242" s="37"/>
      <c r="G242" s="38"/>
      <c r="H242" s="37"/>
      <c r="I242" s="78"/>
      <c r="J242" s="66"/>
      <c r="K242" s="37"/>
      <c r="L242" s="66"/>
    </row>
    <row r="243" spans="1:12" ht="15.75" customHeight="1" x14ac:dyDescent="0.3">
      <c r="A243" s="43" t="s">
        <v>74</v>
      </c>
      <c r="B243" s="34" t="s">
        <v>96</v>
      </c>
      <c r="C243" s="1" t="s">
        <v>40</v>
      </c>
      <c r="D243" s="62">
        <v>250</v>
      </c>
      <c r="E243" s="62">
        <v>150</v>
      </c>
      <c r="F243" s="33">
        <f t="shared" ref="F243:F244" si="135">D243/100*E243/100</f>
        <v>3.75</v>
      </c>
      <c r="G243" s="4">
        <v>1</v>
      </c>
      <c r="H243" s="33">
        <f t="shared" ref="H243:H244" si="136">F243*G243</f>
        <v>3.75</v>
      </c>
      <c r="I243" s="87"/>
      <c r="J243" s="65">
        <f>(VLOOKUP($C243,'FILLED OUT BY PRODUCTION HOUSE'!$A$16:$C$30,2,FALSE))*$H243</f>
        <v>0</v>
      </c>
      <c r="K243" s="15">
        <f>(VLOOKUP($C243,'FILLED OUT BY PRODUCTION HOUSE'!$A$16:$C$30,3,FALSE))*$H243</f>
        <v>0</v>
      </c>
      <c r="L243" s="65">
        <f t="shared" ref="L243:L244" si="137">J243+K243</f>
        <v>0</v>
      </c>
    </row>
    <row r="244" spans="1:12" ht="15.75" customHeight="1" x14ac:dyDescent="0.3">
      <c r="A244" s="43" t="s">
        <v>75</v>
      </c>
      <c r="B244" s="34" t="s">
        <v>234</v>
      </c>
      <c r="C244" s="1" t="s">
        <v>51</v>
      </c>
      <c r="D244" s="62">
        <v>100</v>
      </c>
      <c r="E244" s="62">
        <v>70</v>
      </c>
      <c r="F244" s="33">
        <f t="shared" si="135"/>
        <v>0.7</v>
      </c>
      <c r="G244" s="4">
        <v>1</v>
      </c>
      <c r="H244" s="33">
        <f t="shared" si="136"/>
        <v>0.7</v>
      </c>
      <c r="I244" s="87"/>
      <c r="J244" s="65">
        <f>(VLOOKUP($C244,'FILLED OUT BY PRODUCTION HOUSE'!$A$16:$C$30,2,FALSE))*$H244</f>
        <v>0</v>
      </c>
      <c r="K244" s="15">
        <f>(VLOOKUP($C244,'FILLED OUT BY PRODUCTION HOUSE'!$A$16:$C$30,3,FALSE))*$H244</f>
        <v>0</v>
      </c>
      <c r="L244" s="65">
        <f t="shared" si="137"/>
        <v>0</v>
      </c>
    </row>
    <row r="245" spans="1:12" s="36" customFormat="1" ht="15.75" customHeight="1" x14ac:dyDescent="0.3">
      <c r="A245" s="39">
        <v>207</v>
      </c>
      <c r="B245" s="52"/>
      <c r="D245" s="61"/>
      <c r="E245" s="61"/>
      <c r="F245" s="37"/>
      <c r="G245" s="38"/>
      <c r="H245" s="37"/>
      <c r="I245" s="78"/>
      <c r="J245" s="66"/>
      <c r="K245" s="37"/>
      <c r="L245" s="66"/>
    </row>
    <row r="246" spans="1:12" ht="15.75" customHeight="1" x14ac:dyDescent="0.3">
      <c r="A246" s="43" t="s">
        <v>74</v>
      </c>
      <c r="B246" s="34" t="s">
        <v>235</v>
      </c>
      <c r="C246" s="1" t="s">
        <v>42</v>
      </c>
      <c r="D246" s="62">
        <v>50</v>
      </c>
      <c r="E246" s="62">
        <v>50</v>
      </c>
      <c r="F246" s="33">
        <f t="shared" ref="F246" si="138">D246/100*E246/100</f>
        <v>0.25</v>
      </c>
      <c r="G246" s="4">
        <v>1</v>
      </c>
      <c r="H246" s="33">
        <f t="shared" ref="H246" si="139">F246*G246</f>
        <v>0.25</v>
      </c>
      <c r="I246" s="87"/>
      <c r="J246" s="65">
        <f>(VLOOKUP($C246,'FILLED OUT BY PRODUCTION HOUSE'!$A$16:$C$30,2,FALSE))*$H246</f>
        <v>0</v>
      </c>
      <c r="K246" s="15">
        <f>(VLOOKUP($C246,'FILLED OUT BY PRODUCTION HOUSE'!$A$16:$C$30,3,FALSE))*$H246</f>
        <v>0</v>
      </c>
      <c r="L246" s="65">
        <f t="shared" ref="L246" si="140">J246+K246</f>
        <v>0</v>
      </c>
    </row>
    <row r="247" spans="1:12" s="36" customFormat="1" ht="15.75" customHeight="1" x14ac:dyDescent="0.3">
      <c r="A247" s="39">
        <v>208</v>
      </c>
      <c r="B247" s="52"/>
      <c r="D247" s="61"/>
      <c r="E247" s="61"/>
      <c r="F247" s="37"/>
      <c r="G247" s="38"/>
      <c r="H247" s="37"/>
      <c r="I247" s="78"/>
      <c r="J247" s="66"/>
      <c r="K247" s="37"/>
      <c r="L247" s="66"/>
    </row>
    <row r="248" spans="1:12" ht="15.75" customHeight="1" x14ac:dyDescent="0.3">
      <c r="A248" s="43" t="s">
        <v>74</v>
      </c>
      <c r="B248" s="34" t="s">
        <v>121</v>
      </c>
      <c r="C248" s="1" t="s">
        <v>51</v>
      </c>
      <c r="D248" s="62">
        <v>59.5</v>
      </c>
      <c r="E248" s="62">
        <v>84.5</v>
      </c>
      <c r="F248" s="33">
        <f t="shared" ref="F248" si="141">D248/100*E248/100</f>
        <v>0.50277499999999997</v>
      </c>
      <c r="G248" s="4">
        <v>1</v>
      </c>
      <c r="H248" s="33">
        <f t="shared" ref="H248" si="142">F248*G248</f>
        <v>0.50277499999999997</v>
      </c>
      <c r="I248" s="87"/>
      <c r="J248" s="65">
        <f>(VLOOKUP($C248,'FILLED OUT BY PRODUCTION HOUSE'!$A$16:$C$30,2,FALSE))*$H248</f>
        <v>0</v>
      </c>
      <c r="K248" s="15">
        <f>(VLOOKUP($C248,'FILLED OUT BY PRODUCTION HOUSE'!$A$16:$C$30,3,FALSE))*$H248</f>
        <v>0</v>
      </c>
      <c r="L248" s="65">
        <f t="shared" ref="L248" si="143">J248+K248</f>
        <v>0</v>
      </c>
    </row>
    <row r="249" spans="1:12" s="36" customFormat="1" ht="15.75" customHeight="1" x14ac:dyDescent="0.3">
      <c r="A249" s="39">
        <v>209</v>
      </c>
      <c r="B249" s="52"/>
      <c r="D249" s="61"/>
      <c r="E249" s="61"/>
      <c r="F249" s="37"/>
      <c r="G249" s="38"/>
      <c r="H249" s="37"/>
      <c r="I249" s="78"/>
      <c r="J249" s="66"/>
      <c r="K249" s="37"/>
      <c r="L249" s="66"/>
    </row>
    <row r="250" spans="1:12" ht="15.75" customHeight="1" x14ac:dyDescent="0.3">
      <c r="A250" s="43" t="s">
        <v>74</v>
      </c>
      <c r="B250" s="34" t="s">
        <v>73</v>
      </c>
      <c r="C250" s="1" t="s">
        <v>51</v>
      </c>
      <c r="D250" s="75">
        <v>41</v>
      </c>
      <c r="E250" s="75">
        <v>29</v>
      </c>
      <c r="F250" s="33">
        <f t="shared" ref="F250:F251" si="144">D250/100*E250/100</f>
        <v>0.11889999999999999</v>
      </c>
      <c r="G250" s="4">
        <v>1</v>
      </c>
      <c r="H250" s="33">
        <f t="shared" ref="H250:H251" si="145">F250*G250</f>
        <v>0.11889999999999999</v>
      </c>
      <c r="I250" s="87"/>
      <c r="J250" s="65">
        <f>(VLOOKUP($C250,'FILLED OUT BY PRODUCTION HOUSE'!$A$16:$C$30,2,FALSE))*$H250</f>
        <v>0</v>
      </c>
      <c r="K250" s="15">
        <f>(VLOOKUP($C250,'FILLED OUT BY PRODUCTION HOUSE'!$A$16:$C$30,3,FALSE))*$H250</f>
        <v>0</v>
      </c>
      <c r="L250" s="65">
        <f t="shared" ref="L250:L251" si="146">J250+K250</f>
        <v>0</v>
      </c>
    </row>
    <row r="251" spans="1:12" ht="15.75" customHeight="1" x14ac:dyDescent="0.3">
      <c r="A251" s="43" t="s">
        <v>75</v>
      </c>
      <c r="B251" s="34" t="s">
        <v>121</v>
      </c>
      <c r="C251" s="1" t="s">
        <v>51</v>
      </c>
      <c r="D251" s="62">
        <v>60</v>
      </c>
      <c r="E251" s="62">
        <v>100</v>
      </c>
      <c r="F251" s="33">
        <f t="shared" si="144"/>
        <v>0.6</v>
      </c>
      <c r="G251" s="4">
        <v>1</v>
      </c>
      <c r="H251" s="33">
        <f t="shared" si="145"/>
        <v>0.6</v>
      </c>
      <c r="I251" s="87"/>
      <c r="J251" s="65">
        <f>(VLOOKUP($C251,'FILLED OUT BY PRODUCTION HOUSE'!$A$16:$C$30,2,FALSE))*$H251</f>
        <v>0</v>
      </c>
      <c r="K251" s="15">
        <f>(VLOOKUP($C251,'FILLED OUT BY PRODUCTION HOUSE'!$A$16:$C$30,3,FALSE))*$H251</f>
        <v>0</v>
      </c>
      <c r="L251" s="65">
        <f t="shared" si="146"/>
        <v>0</v>
      </c>
    </row>
    <row r="252" spans="1:12" s="36" customFormat="1" ht="15.75" customHeight="1" x14ac:dyDescent="0.3">
      <c r="A252" s="39">
        <v>210</v>
      </c>
      <c r="B252" s="52" t="s">
        <v>238</v>
      </c>
      <c r="D252" s="61"/>
      <c r="E252" s="61"/>
      <c r="F252" s="37"/>
      <c r="G252" s="38"/>
      <c r="H252" s="37"/>
      <c r="I252" s="78"/>
      <c r="J252" s="66"/>
      <c r="K252" s="37"/>
      <c r="L252" s="66"/>
    </row>
    <row r="253" spans="1:12" s="36" customFormat="1" ht="15.75" customHeight="1" x14ac:dyDescent="0.3">
      <c r="A253" s="39" t="s">
        <v>253</v>
      </c>
      <c r="B253" s="52" t="s">
        <v>45</v>
      </c>
      <c r="D253" s="61"/>
      <c r="E253" s="61"/>
      <c r="F253" s="37"/>
      <c r="G253" s="38"/>
      <c r="H253" s="37"/>
      <c r="I253" s="78"/>
      <c r="J253" s="66"/>
      <c r="K253" s="37"/>
      <c r="L253" s="66"/>
    </row>
    <row r="254" spans="1:12" ht="15.75" customHeight="1" x14ac:dyDescent="0.3">
      <c r="A254" s="4" t="s">
        <v>74</v>
      </c>
      <c r="B254" s="34" t="s">
        <v>236</v>
      </c>
      <c r="C254" s="1" t="s">
        <v>42</v>
      </c>
      <c r="D254" s="62">
        <v>700</v>
      </c>
      <c r="E254" s="62">
        <v>78</v>
      </c>
      <c r="F254" s="33">
        <f t="shared" ref="F254:F258" si="147">D254/100*E254/100</f>
        <v>5.46</v>
      </c>
      <c r="G254" s="4">
        <v>1</v>
      </c>
      <c r="H254" s="33">
        <f t="shared" ref="H254:H258" si="148">F254*G254</f>
        <v>5.46</v>
      </c>
      <c r="I254" s="87"/>
      <c r="J254" s="65">
        <f>(VLOOKUP($C254,'FILLED OUT BY PRODUCTION HOUSE'!$A$16:$C$30,2,FALSE))*$H254</f>
        <v>0</v>
      </c>
      <c r="K254" s="15">
        <f>(VLOOKUP($C254,'FILLED OUT BY PRODUCTION HOUSE'!$A$16:$C$30,3,FALSE))*$H254</f>
        <v>0</v>
      </c>
      <c r="L254" s="65">
        <f t="shared" ref="L254:L258" si="149">J254+K254</f>
        <v>0</v>
      </c>
    </row>
    <row r="255" spans="1:12" ht="15.75" customHeight="1" x14ac:dyDescent="0.3">
      <c r="A255" s="4" t="s">
        <v>75</v>
      </c>
      <c r="B255" s="34" t="s">
        <v>236</v>
      </c>
      <c r="C255" s="1" t="s">
        <v>42</v>
      </c>
      <c r="D255" s="62">
        <v>295</v>
      </c>
      <c r="E255" s="62">
        <v>40</v>
      </c>
      <c r="F255" s="33">
        <f t="shared" si="147"/>
        <v>1.18</v>
      </c>
      <c r="G255" s="4">
        <v>1</v>
      </c>
      <c r="H255" s="33">
        <f t="shared" si="148"/>
        <v>1.18</v>
      </c>
      <c r="I255" s="87"/>
      <c r="J255" s="65">
        <f>(VLOOKUP($C255,'FILLED OUT BY PRODUCTION HOUSE'!$A$16:$C$30,2,FALSE))*$H255</f>
        <v>0</v>
      </c>
      <c r="K255" s="15">
        <f>(VLOOKUP($C255,'FILLED OUT BY PRODUCTION HOUSE'!$A$16:$C$30,3,FALSE))*$H255</f>
        <v>0</v>
      </c>
      <c r="L255" s="65">
        <f t="shared" si="149"/>
        <v>0</v>
      </c>
    </row>
    <row r="256" spans="1:12" ht="15.75" customHeight="1" x14ac:dyDescent="0.3">
      <c r="A256" s="4" t="s">
        <v>76</v>
      </c>
      <c r="B256" s="34" t="s">
        <v>236</v>
      </c>
      <c r="C256" s="1" t="s">
        <v>42</v>
      </c>
      <c r="D256" s="62">
        <v>295</v>
      </c>
      <c r="E256" s="62">
        <v>40</v>
      </c>
      <c r="F256" s="33">
        <f t="shared" si="147"/>
        <v>1.18</v>
      </c>
      <c r="G256" s="4">
        <v>1</v>
      </c>
      <c r="H256" s="33">
        <f t="shared" si="148"/>
        <v>1.18</v>
      </c>
      <c r="I256" s="87"/>
      <c r="J256" s="65">
        <f>(VLOOKUP($C256,'FILLED OUT BY PRODUCTION HOUSE'!$A$16:$C$30,2,FALSE))*$H256</f>
        <v>0</v>
      </c>
      <c r="K256" s="15">
        <f>(VLOOKUP($C256,'FILLED OUT BY PRODUCTION HOUSE'!$A$16:$C$30,3,FALSE))*$H256</f>
        <v>0</v>
      </c>
      <c r="L256" s="65">
        <f t="shared" si="149"/>
        <v>0</v>
      </c>
    </row>
    <row r="257" spans="1:12" ht="15.75" customHeight="1" x14ac:dyDescent="0.3">
      <c r="A257" s="4" t="s">
        <v>77</v>
      </c>
      <c r="B257" s="34" t="s">
        <v>237</v>
      </c>
      <c r="C257" s="1" t="s">
        <v>26</v>
      </c>
      <c r="D257" s="62">
        <v>100</v>
      </c>
      <c r="E257" s="62">
        <v>200</v>
      </c>
      <c r="F257" s="33">
        <f t="shared" si="147"/>
        <v>2</v>
      </c>
      <c r="G257" s="4">
        <v>1</v>
      </c>
      <c r="H257" s="33">
        <f t="shared" si="148"/>
        <v>2</v>
      </c>
      <c r="I257" s="84"/>
      <c r="J257" s="65">
        <f>(VLOOKUP($C257,'FILLED OUT BY PRODUCTION HOUSE'!$A$16:$C$30,2,FALSE))*$H257</f>
        <v>0</v>
      </c>
      <c r="K257" s="15">
        <f>(VLOOKUP($C257,'FILLED OUT BY PRODUCTION HOUSE'!$A$16:$C$30,3,FALSE))*$H257</f>
        <v>0</v>
      </c>
      <c r="L257" s="65">
        <f t="shared" si="149"/>
        <v>0</v>
      </c>
    </row>
    <row r="258" spans="1:12" ht="15.75" customHeight="1" x14ac:dyDescent="0.3">
      <c r="A258" s="4" t="s">
        <v>78</v>
      </c>
      <c r="B258" s="34" t="s">
        <v>237</v>
      </c>
      <c r="C258" s="1" t="s">
        <v>26</v>
      </c>
      <c r="D258" s="62">
        <v>100</v>
      </c>
      <c r="E258" s="62">
        <v>200</v>
      </c>
      <c r="F258" s="33">
        <f t="shared" si="147"/>
        <v>2</v>
      </c>
      <c r="G258" s="4">
        <v>1</v>
      </c>
      <c r="H258" s="33">
        <f t="shared" si="148"/>
        <v>2</v>
      </c>
      <c r="I258" s="84"/>
      <c r="J258" s="65">
        <f>(VLOOKUP($C258,'FILLED OUT BY PRODUCTION HOUSE'!$A$16:$C$30,2,FALSE))*$H258</f>
        <v>0</v>
      </c>
      <c r="K258" s="15">
        <f>(VLOOKUP($C258,'FILLED OUT BY PRODUCTION HOUSE'!$A$16:$C$30,3,FALSE))*$H258</f>
        <v>0</v>
      </c>
      <c r="L258" s="65">
        <f t="shared" si="149"/>
        <v>0</v>
      </c>
    </row>
    <row r="259" spans="1:12" s="36" customFormat="1" ht="15.75" customHeight="1" x14ac:dyDescent="0.3">
      <c r="A259" s="39">
        <v>211</v>
      </c>
      <c r="B259" s="52"/>
      <c r="D259" s="61"/>
      <c r="E259" s="61"/>
      <c r="F259" s="37"/>
      <c r="G259" s="38"/>
      <c r="H259" s="37"/>
      <c r="I259" s="78"/>
      <c r="J259" s="66"/>
      <c r="K259" s="37"/>
      <c r="L259" s="66"/>
    </row>
    <row r="260" spans="1:12" ht="15.75" customHeight="1" x14ac:dyDescent="0.3">
      <c r="A260" s="43" t="s">
        <v>74</v>
      </c>
      <c r="B260" s="34" t="s">
        <v>73</v>
      </c>
      <c r="C260" s="1" t="s">
        <v>51</v>
      </c>
      <c r="D260" s="75">
        <v>41</v>
      </c>
      <c r="E260" s="75">
        <v>29</v>
      </c>
      <c r="F260" s="33">
        <f t="shared" ref="F260:F261" si="150">D260/100*E260/100</f>
        <v>0.11889999999999999</v>
      </c>
      <c r="G260" s="4">
        <v>1</v>
      </c>
      <c r="H260" s="33">
        <f t="shared" ref="H260:H261" si="151">F260*G260</f>
        <v>0.11889999999999999</v>
      </c>
      <c r="I260" s="87"/>
      <c r="J260" s="65">
        <f>(VLOOKUP($C260,'FILLED OUT BY PRODUCTION HOUSE'!$A$16:$C$30,2,FALSE))*$H260</f>
        <v>0</v>
      </c>
      <c r="K260" s="15">
        <f>(VLOOKUP($C260,'FILLED OUT BY PRODUCTION HOUSE'!$A$16:$C$30,3,FALSE))*$H260</f>
        <v>0</v>
      </c>
      <c r="L260" s="65">
        <f t="shared" ref="L260:L261" si="152">J260+K260</f>
        <v>0</v>
      </c>
    </row>
    <row r="261" spans="1:12" ht="15.75" customHeight="1" x14ac:dyDescent="0.3">
      <c r="A261" s="43" t="s">
        <v>75</v>
      </c>
      <c r="B261" s="34" t="s">
        <v>121</v>
      </c>
      <c r="C261" s="1" t="s">
        <v>51</v>
      </c>
      <c r="D261" s="62">
        <v>60</v>
      </c>
      <c r="E261" s="62">
        <v>100</v>
      </c>
      <c r="F261" s="33">
        <f t="shared" si="150"/>
        <v>0.6</v>
      </c>
      <c r="G261" s="4">
        <v>1</v>
      </c>
      <c r="H261" s="33">
        <f t="shared" si="151"/>
        <v>0.6</v>
      </c>
      <c r="I261" s="87"/>
      <c r="J261" s="65">
        <f>(VLOOKUP($C261,'FILLED OUT BY PRODUCTION HOUSE'!$A$16:$C$30,2,FALSE))*$H261</f>
        <v>0</v>
      </c>
      <c r="K261" s="15">
        <f>(VLOOKUP($C261,'FILLED OUT BY PRODUCTION HOUSE'!$A$16:$C$30,3,FALSE))*$H261</f>
        <v>0</v>
      </c>
      <c r="L261" s="65">
        <f t="shared" si="152"/>
        <v>0</v>
      </c>
    </row>
    <row r="262" spans="1:12" s="36" customFormat="1" ht="15.75" customHeight="1" x14ac:dyDescent="0.3">
      <c r="A262" s="39">
        <v>212</v>
      </c>
      <c r="B262" s="52" t="s">
        <v>240</v>
      </c>
      <c r="D262" s="61"/>
      <c r="E262" s="61"/>
      <c r="F262" s="37"/>
      <c r="G262" s="38"/>
      <c r="H262" s="37"/>
      <c r="I262" s="78"/>
      <c r="J262" s="66"/>
      <c r="K262" s="37"/>
      <c r="L262" s="66"/>
    </row>
    <row r="263" spans="1:12" s="36" customFormat="1" ht="15.75" customHeight="1" x14ac:dyDescent="0.3">
      <c r="A263" s="39" t="s">
        <v>254</v>
      </c>
      <c r="B263" s="52" t="s">
        <v>45</v>
      </c>
      <c r="D263" s="61"/>
      <c r="E263" s="61"/>
      <c r="F263" s="37"/>
      <c r="G263" s="38"/>
      <c r="H263" s="37"/>
      <c r="I263" s="78"/>
      <c r="J263" s="66"/>
      <c r="K263" s="37"/>
      <c r="L263" s="66"/>
    </row>
    <row r="264" spans="1:12" ht="15.75" customHeight="1" x14ac:dyDescent="0.3">
      <c r="A264" s="4" t="s">
        <v>74</v>
      </c>
      <c r="B264" s="34" t="s">
        <v>236</v>
      </c>
      <c r="C264" s="1" t="s">
        <v>42</v>
      </c>
      <c r="D264" s="62">
        <v>700</v>
      </c>
      <c r="E264" s="62">
        <v>78</v>
      </c>
      <c r="F264" s="33">
        <f t="shared" ref="F264:F268" si="153">D264/100*E264/100</f>
        <v>5.46</v>
      </c>
      <c r="G264" s="4">
        <v>1</v>
      </c>
      <c r="H264" s="33">
        <f t="shared" ref="H264:H268" si="154">F264*G264</f>
        <v>5.46</v>
      </c>
      <c r="I264" s="87"/>
      <c r="J264" s="65">
        <f>(VLOOKUP($C264,'FILLED OUT BY PRODUCTION HOUSE'!$A$16:$C$30,2,FALSE))*$H264</f>
        <v>0</v>
      </c>
      <c r="K264" s="15">
        <f>(VLOOKUP($C264,'FILLED OUT BY PRODUCTION HOUSE'!$A$16:$C$30,3,FALSE))*$H264</f>
        <v>0</v>
      </c>
      <c r="L264" s="65">
        <f t="shared" ref="L264:L268" si="155">J264+K264</f>
        <v>0</v>
      </c>
    </row>
    <row r="265" spans="1:12" ht="15.75" customHeight="1" x14ac:dyDescent="0.3">
      <c r="A265" s="4" t="s">
        <v>75</v>
      </c>
      <c r="B265" s="34" t="s">
        <v>236</v>
      </c>
      <c r="C265" s="1" t="s">
        <v>42</v>
      </c>
      <c r="D265" s="62">
        <v>295</v>
      </c>
      <c r="E265" s="62">
        <v>40</v>
      </c>
      <c r="F265" s="33">
        <f t="shared" si="153"/>
        <v>1.18</v>
      </c>
      <c r="G265" s="4">
        <v>1</v>
      </c>
      <c r="H265" s="33">
        <f t="shared" si="154"/>
        <v>1.18</v>
      </c>
      <c r="I265" s="87"/>
      <c r="J265" s="65">
        <f>(VLOOKUP($C265,'FILLED OUT BY PRODUCTION HOUSE'!$A$16:$C$30,2,FALSE))*$H265</f>
        <v>0</v>
      </c>
      <c r="K265" s="15">
        <f>(VLOOKUP($C265,'FILLED OUT BY PRODUCTION HOUSE'!$A$16:$C$30,3,FALSE))*$H265</f>
        <v>0</v>
      </c>
      <c r="L265" s="65">
        <f t="shared" si="155"/>
        <v>0</v>
      </c>
    </row>
    <row r="266" spans="1:12" ht="15.75" customHeight="1" x14ac:dyDescent="0.3">
      <c r="A266" s="4" t="s">
        <v>76</v>
      </c>
      <c r="B266" s="34" t="s">
        <v>236</v>
      </c>
      <c r="C266" s="1" t="s">
        <v>42</v>
      </c>
      <c r="D266" s="62">
        <v>295</v>
      </c>
      <c r="E266" s="62">
        <v>40</v>
      </c>
      <c r="F266" s="33">
        <f t="shared" si="153"/>
        <v>1.18</v>
      </c>
      <c r="G266" s="4">
        <v>1</v>
      </c>
      <c r="H266" s="33">
        <f t="shared" si="154"/>
        <v>1.18</v>
      </c>
      <c r="I266" s="87"/>
      <c r="J266" s="65">
        <f>(VLOOKUP($C266,'FILLED OUT BY PRODUCTION HOUSE'!$A$16:$C$30,2,FALSE))*$H266</f>
        <v>0</v>
      </c>
      <c r="K266" s="15">
        <f>(VLOOKUP($C266,'FILLED OUT BY PRODUCTION HOUSE'!$A$16:$C$30,3,FALSE))*$H266</f>
        <v>0</v>
      </c>
      <c r="L266" s="65">
        <f t="shared" si="155"/>
        <v>0</v>
      </c>
    </row>
    <row r="267" spans="1:12" ht="15.75" customHeight="1" x14ac:dyDescent="0.3">
      <c r="A267" s="4" t="s">
        <v>77</v>
      </c>
      <c r="B267" s="34" t="s">
        <v>237</v>
      </c>
      <c r="C267" s="1" t="s">
        <v>26</v>
      </c>
      <c r="D267" s="62">
        <v>100</v>
      </c>
      <c r="E267" s="62">
        <v>200</v>
      </c>
      <c r="F267" s="33">
        <f t="shared" si="153"/>
        <v>2</v>
      </c>
      <c r="G267" s="4">
        <v>1</v>
      </c>
      <c r="H267" s="33">
        <f t="shared" si="154"/>
        <v>2</v>
      </c>
      <c r="I267" s="84"/>
      <c r="J267" s="65">
        <f>(VLOOKUP($C267,'FILLED OUT BY PRODUCTION HOUSE'!$A$16:$C$30,2,FALSE))*$H267</f>
        <v>0</v>
      </c>
      <c r="K267" s="15">
        <f>(VLOOKUP($C267,'FILLED OUT BY PRODUCTION HOUSE'!$A$16:$C$30,3,FALSE))*$H267</f>
        <v>0</v>
      </c>
      <c r="L267" s="65">
        <f t="shared" si="155"/>
        <v>0</v>
      </c>
    </row>
    <row r="268" spans="1:12" ht="15.75" customHeight="1" x14ac:dyDescent="0.3">
      <c r="A268" s="4" t="s">
        <v>78</v>
      </c>
      <c r="B268" s="34" t="s">
        <v>237</v>
      </c>
      <c r="C268" s="1" t="s">
        <v>26</v>
      </c>
      <c r="D268" s="62">
        <v>100</v>
      </c>
      <c r="E268" s="62">
        <v>200</v>
      </c>
      <c r="F268" s="33">
        <f t="shared" si="153"/>
        <v>2</v>
      </c>
      <c r="G268" s="4">
        <v>1</v>
      </c>
      <c r="H268" s="33">
        <f t="shared" si="154"/>
        <v>2</v>
      </c>
      <c r="I268" s="84"/>
      <c r="J268" s="65">
        <f>(VLOOKUP($C268,'FILLED OUT BY PRODUCTION HOUSE'!$A$16:$C$30,2,FALSE))*$H268</f>
        <v>0</v>
      </c>
      <c r="K268" s="15">
        <f>(VLOOKUP($C268,'FILLED OUT BY PRODUCTION HOUSE'!$A$16:$C$30,3,FALSE))*$H268</f>
        <v>0</v>
      </c>
      <c r="L268" s="65">
        <f t="shared" si="155"/>
        <v>0</v>
      </c>
    </row>
    <row r="269" spans="1:12" s="36" customFormat="1" ht="15.75" customHeight="1" x14ac:dyDescent="0.3">
      <c r="A269" s="39">
        <v>213</v>
      </c>
      <c r="B269" s="52"/>
      <c r="D269" s="61"/>
      <c r="E269" s="61"/>
      <c r="F269" s="37"/>
      <c r="G269" s="38"/>
      <c r="H269" s="37"/>
      <c r="I269" s="78"/>
      <c r="J269" s="66"/>
      <c r="K269" s="37"/>
      <c r="L269" s="66"/>
    </row>
    <row r="270" spans="1:12" ht="15.75" customHeight="1" x14ac:dyDescent="0.3">
      <c r="A270" s="43" t="s">
        <v>74</v>
      </c>
      <c r="B270" s="34" t="s">
        <v>73</v>
      </c>
      <c r="C270" s="1" t="s">
        <v>51</v>
      </c>
      <c r="D270" s="75">
        <v>41</v>
      </c>
      <c r="E270" s="75">
        <v>29</v>
      </c>
      <c r="F270" s="33">
        <f t="shared" ref="F270:F271" si="156">D270/100*E270/100</f>
        <v>0.11889999999999999</v>
      </c>
      <c r="G270" s="4">
        <v>1</v>
      </c>
      <c r="H270" s="33">
        <f t="shared" ref="H270:H271" si="157">F270*G270</f>
        <v>0.11889999999999999</v>
      </c>
      <c r="I270" s="87"/>
      <c r="J270" s="65">
        <f>(VLOOKUP($C270,'FILLED OUT BY PRODUCTION HOUSE'!$A$16:$C$30,2,FALSE))*$H270</f>
        <v>0</v>
      </c>
      <c r="K270" s="15">
        <f>(VLOOKUP($C270,'FILLED OUT BY PRODUCTION HOUSE'!$A$16:$C$30,3,FALSE))*$H270</f>
        <v>0</v>
      </c>
      <c r="L270" s="65">
        <f t="shared" ref="L270:L271" si="158">J270+K270</f>
        <v>0</v>
      </c>
    </row>
    <row r="271" spans="1:12" ht="15.75" customHeight="1" x14ac:dyDescent="0.3">
      <c r="A271" s="43" t="s">
        <v>75</v>
      </c>
      <c r="B271" s="34" t="s">
        <v>121</v>
      </c>
      <c r="C271" s="1" t="s">
        <v>51</v>
      </c>
      <c r="D271" s="62">
        <v>60</v>
      </c>
      <c r="E271" s="62">
        <v>100</v>
      </c>
      <c r="F271" s="33">
        <f t="shared" si="156"/>
        <v>0.6</v>
      </c>
      <c r="G271" s="4">
        <v>1</v>
      </c>
      <c r="H271" s="33">
        <f t="shared" si="157"/>
        <v>0.6</v>
      </c>
      <c r="I271" s="87"/>
      <c r="J271" s="65">
        <f>(VLOOKUP($C271,'FILLED OUT BY PRODUCTION HOUSE'!$A$16:$C$30,2,FALSE))*$H271</f>
        <v>0</v>
      </c>
      <c r="K271" s="15">
        <f>(VLOOKUP($C271,'FILLED OUT BY PRODUCTION HOUSE'!$A$16:$C$30,3,FALSE))*$H271</f>
        <v>0</v>
      </c>
      <c r="L271" s="65">
        <f t="shared" si="158"/>
        <v>0</v>
      </c>
    </row>
    <row r="272" spans="1:12" s="36" customFormat="1" ht="15.75" customHeight="1" x14ac:dyDescent="0.3">
      <c r="A272" s="39">
        <v>214</v>
      </c>
      <c r="B272" s="52" t="s">
        <v>239</v>
      </c>
      <c r="D272" s="61"/>
      <c r="E272" s="61"/>
      <c r="F272" s="37"/>
      <c r="G272" s="38"/>
      <c r="H272" s="37"/>
      <c r="I272" s="78"/>
      <c r="J272" s="66"/>
      <c r="K272" s="37"/>
      <c r="L272" s="66"/>
    </row>
    <row r="273" spans="1:12" s="36" customFormat="1" ht="15.75" customHeight="1" x14ac:dyDescent="0.3">
      <c r="A273" s="39" t="s">
        <v>255</v>
      </c>
      <c r="B273" s="52" t="s">
        <v>45</v>
      </c>
      <c r="D273" s="61"/>
      <c r="E273" s="61"/>
      <c r="F273" s="37"/>
      <c r="G273" s="38"/>
      <c r="H273" s="37"/>
      <c r="I273" s="78"/>
      <c r="J273" s="66"/>
      <c r="K273" s="37"/>
      <c r="L273" s="66"/>
    </row>
    <row r="274" spans="1:12" ht="15.75" customHeight="1" x14ac:dyDescent="0.3">
      <c r="A274" s="4" t="s">
        <v>74</v>
      </c>
      <c r="B274" s="34" t="s">
        <v>236</v>
      </c>
      <c r="C274" s="1" t="s">
        <v>42</v>
      </c>
      <c r="D274" s="62">
        <v>700</v>
      </c>
      <c r="E274" s="62">
        <v>78</v>
      </c>
      <c r="F274" s="33">
        <f t="shared" ref="F274:F278" si="159">D274/100*E274/100</f>
        <v>5.46</v>
      </c>
      <c r="G274" s="4">
        <v>1</v>
      </c>
      <c r="H274" s="33">
        <f t="shared" ref="H274:H278" si="160">F274*G274</f>
        <v>5.46</v>
      </c>
      <c r="I274" s="87"/>
      <c r="J274" s="65">
        <f>(VLOOKUP($C274,'FILLED OUT BY PRODUCTION HOUSE'!$A$16:$C$30,2,FALSE))*$H274</f>
        <v>0</v>
      </c>
      <c r="K274" s="15">
        <f>(VLOOKUP($C274,'FILLED OUT BY PRODUCTION HOUSE'!$A$16:$C$30,3,FALSE))*$H274</f>
        <v>0</v>
      </c>
      <c r="L274" s="65">
        <f t="shared" ref="L274:L278" si="161">J274+K274</f>
        <v>0</v>
      </c>
    </row>
    <row r="275" spans="1:12" ht="15.75" customHeight="1" x14ac:dyDescent="0.3">
      <c r="A275" s="4" t="s">
        <v>75</v>
      </c>
      <c r="B275" s="34" t="s">
        <v>236</v>
      </c>
      <c r="C275" s="1" t="s">
        <v>42</v>
      </c>
      <c r="D275" s="62">
        <v>295</v>
      </c>
      <c r="E275" s="62">
        <v>40</v>
      </c>
      <c r="F275" s="33">
        <f t="shared" si="159"/>
        <v>1.18</v>
      </c>
      <c r="G275" s="4">
        <v>1</v>
      </c>
      <c r="H275" s="33">
        <f t="shared" si="160"/>
        <v>1.18</v>
      </c>
      <c r="I275" s="87"/>
      <c r="J275" s="65">
        <f>(VLOOKUP($C275,'FILLED OUT BY PRODUCTION HOUSE'!$A$16:$C$30,2,FALSE))*$H275</f>
        <v>0</v>
      </c>
      <c r="K275" s="15">
        <f>(VLOOKUP($C275,'FILLED OUT BY PRODUCTION HOUSE'!$A$16:$C$30,3,FALSE))*$H275</f>
        <v>0</v>
      </c>
      <c r="L275" s="65">
        <f t="shared" si="161"/>
        <v>0</v>
      </c>
    </row>
    <row r="276" spans="1:12" ht="15.75" customHeight="1" x14ac:dyDescent="0.3">
      <c r="A276" s="4" t="s">
        <v>76</v>
      </c>
      <c r="B276" s="34" t="s">
        <v>236</v>
      </c>
      <c r="C276" s="1" t="s">
        <v>42</v>
      </c>
      <c r="D276" s="62">
        <v>295</v>
      </c>
      <c r="E276" s="62">
        <v>40</v>
      </c>
      <c r="F276" s="33">
        <f t="shared" si="159"/>
        <v>1.18</v>
      </c>
      <c r="G276" s="4">
        <v>1</v>
      </c>
      <c r="H276" s="33">
        <f t="shared" si="160"/>
        <v>1.18</v>
      </c>
      <c r="I276" s="87"/>
      <c r="J276" s="65">
        <f>(VLOOKUP($C276,'FILLED OUT BY PRODUCTION HOUSE'!$A$16:$C$30,2,FALSE))*$H276</f>
        <v>0</v>
      </c>
      <c r="K276" s="15">
        <f>(VLOOKUP($C276,'FILLED OUT BY PRODUCTION HOUSE'!$A$16:$C$30,3,FALSE))*$H276</f>
        <v>0</v>
      </c>
      <c r="L276" s="65">
        <f t="shared" si="161"/>
        <v>0</v>
      </c>
    </row>
    <row r="277" spans="1:12" ht="15.75" customHeight="1" x14ac:dyDescent="0.3">
      <c r="A277" s="4" t="s">
        <v>77</v>
      </c>
      <c r="B277" s="34" t="s">
        <v>237</v>
      </c>
      <c r="C277" s="1" t="s">
        <v>26</v>
      </c>
      <c r="D277" s="62">
        <v>100</v>
      </c>
      <c r="E277" s="62">
        <v>200</v>
      </c>
      <c r="F277" s="33">
        <f t="shared" si="159"/>
        <v>2</v>
      </c>
      <c r="G277" s="4">
        <v>1</v>
      </c>
      <c r="H277" s="33">
        <f t="shared" si="160"/>
        <v>2</v>
      </c>
      <c r="I277" s="84"/>
      <c r="J277" s="65">
        <f>(VLOOKUP($C277,'FILLED OUT BY PRODUCTION HOUSE'!$A$16:$C$30,2,FALSE))*$H277</f>
        <v>0</v>
      </c>
      <c r="K277" s="15">
        <f>(VLOOKUP($C277,'FILLED OUT BY PRODUCTION HOUSE'!$A$16:$C$30,3,FALSE))*$H277</f>
        <v>0</v>
      </c>
      <c r="L277" s="65">
        <f t="shared" si="161"/>
        <v>0</v>
      </c>
    </row>
    <row r="278" spans="1:12" ht="15.75" customHeight="1" x14ac:dyDescent="0.3">
      <c r="A278" s="4" t="s">
        <v>78</v>
      </c>
      <c r="B278" s="34" t="s">
        <v>237</v>
      </c>
      <c r="C278" s="1" t="s">
        <v>26</v>
      </c>
      <c r="D278" s="62">
        <v>100</v>
      </c>
      <c r="E278" s="62">
        <v>200</v>
      </c>
      <c r="F278" s="33">
        <f t="shared" si="159"/>
        <v>2</v>
      </c>
      <c r="G278" s="4">
        <v>1</v>
      </c>
      <c r="H278" s="33">
        <f t="shared" si="160"/>
        <v>2</v>
      </c>
      <c r="I278" s="84"/>
      <c r="J278" s="65">
        <f>(VLOOKUP($C278,'FILLED OUT BY PRODUCTION HOUSE'!$A$16:$C$30,2,FALSE))*$H278</f>
        <v>0</v>
      </c>
      <c r="K278" s="15">
        <f>(VLOOKUP($C278,'FILLED OUT BY PRODUCTION HOUSE'!$A$16:$C$30,3,FALSE))*$H278</f>
        <v>0</v>
      </c>
      <c r="L278" s="65">
        <f t="shared" si="161"/>
        <v>0</v>
      </c>
    </row>
    <row r="279" spans="1:12" s="36" customFormat="1" ht="15.75" customHeight="1" x14ac:dyDescent="0.3">
      <c r="A279" s="39">
        <v>216</v>
      </c>
      <c r="B279" s="52"/>
      <c r="D279" s="61"/>
      <c r="E279" s="61"/>
      <c r="F279" s="37"/>
      <c r="G279" s="38"/>
      <c r="H279" s="37"/>
      <c r="I279" s="78"/>
      <c r="J279" s="66"/>
      <c r="K279" s="37"/>
      <c r="L279" s="66"/>
    </row>
    <row r="280" spans="1:12" ht="15.75" customHeight="1" x14ac:dyDescent="0.3">
      <c r="A280" s="43" t="s">
        <v>74</v>
      </c>
      <c r="B280" s="34" t="s">
        <v>73</v>
      </c>
      <c r="C280" s="1" t="s">
        <v>51</v>
      </c>
      <c r="D280" s="75">
        <v>41</v>
      </c>
      <c r="E280" s="75">
        <v>29</v>
      </c>
      <c r="F280" s="33">
        <f t="shared" ref="F280:F281" si="162">D280/100*E280/100</f>
        <v>0.11889999999999999</v>
      </c>
      <c r="G280" s="4">
        <v>1</v>
      </c>
      <c r="H280" s="33">
        <f t="shared" ref="H280:H281" si="163">F280*G280</f>
        <v>0.11889999999999999</v>
      </c>
      <c r="I280" s="87"/>
      <c r="J280" s="65">
        <f>(VLOOKUP($C280,'FILLED OUT BY PRODUCTION HOUSE'!$A$16:$C$30,2,FALSE))*$H280</f>
        <v>0</v>
      </c>
      <c r="K280" s="15">
        <f>(VLOOKUP($C280,'FILLED OUT BY PRODUCTION HOUSE'!$A$16:$C$30,3,FALSE))*$H280</f>
        <v>0</v>
      </c>
      <c r="L280" s="65">
        <f t="shared" ref="L280:L281" si="164">J280+K280</f>
        <v>0</v>
      </c>
    </row>
    <row r="281" spans="1:12" ht="15.75" customHeight="1" x14ac:dyDescent="0.3">
      <c r="A281" s="43" t="s">
        <v>75</v>
      </c>
      <c r="B281" s="34" t="s">
        <v>121</v>
      </c>
      <c r="C281" s="1" t="s">
        <v>51</v>
      </c>
      <c r="D281" s="62">
        <v>60</v>
      </c>
      <c r="E281" s="62">
        <v>100</v>
      </c>
      <c r="F281" s="33">
        <f t="shared" si="162"/>
        <v>0.6</v>
      </c>
      <c r="G281" s="4">
        <v>1</v>
      </c>
      <c r="H281" s="33">
        <f t="shared" si="163"/>
        <v>0.6</v>
      </c>
      <c r="I281" s="87"/>
      <c r="J281" s="65">
        <f>(VLOOKUP($C281,'FILLED OUT BY PRODUCTION HOUSE'!$A$16:$C$30,2,FALSE))*$H281</f>
        <v>0</v>
      </c>
      <c r="K281" s="15">
        <f>(VLOOKUP($C281,'FILLED OUT BY PRODUCTION HOUSE'!$A$16:$C$30,3,FALSE))*$H281</f>
        <v>0</v>
      </c>
      <c r="L281" s="65">
        <f t="shared" si="164"/>
        <v>0</v>
      </c>
    </row>
    <row r="282" spans="1:12" s="36" customFormat="1" ht="15.75" customHeight="1" x14ac:dyDescent="0.3">
      <c r="A282" s="39">
        <v>217</v>
      </c>
      <c r="B282" s="52" t="s">
        <v>241</v>
      </c>
      <c r="D282" s="61"/>
      <c r="E282" s="61"/>
      <c r="F282" s="37"/>
      <c r="G282" s="38"/>
      <c r="H282" s="37"/>
      <c r="I282" s="78"/>
      <c r="J282" s="66"/>
      <c r="K282" s="37"/>
      <c r="L282" s="66"/>
    </row>
    <row r="283" spans="1:12" s="36" customFormat="1" ht="15.75" customHeight="1" x14ac:dyDescent="0.3">
      <c r="A283" s="39" t="s">
        <v>256</v>
      </c>
      <c r="B283" s="52" t="s">
        <v>45</v>
      </c>
      <c r="D283" s="61"/>
      <c r="E283" s="61"/>
      <c r="F283" s="37"/>
      <c r="G283" s="38"/>
      <c r="H283" s="37"/>
      <c r="I283" s="78"/>
      <c r="J283" s="66"/>
      <c r="K283" s="37"/>
      <c r="L283" s="66"/>
    </row>
    <row r="284" spans="1:12" ht="15.75" customHeight="1" x14ac:dyDescent="0.3">
      <c r="A284" s="4" t="s">
        <v>74</v>
      </c>
      <c r="B284" s="34" t="s">
        <v>236</v>
      </c>
      <c r="C284" s="1" t="s">
        <v>42</v>
      </c>
      <c r="D284" s="62">
        <v>700</v>
      </c>
      <c r="E284" s="62">
        <v>78</v>
      </c>
      <c r="F284" s="33">
        <f t="shared" ref="F284:F288" si="165">D284/100*E284/100</f>
        <v>5.46</v>
      </c>
      <c r="G284" s="4">
        <v>1</v>
      </c>
      <c r="H284" s="33">
        <f t="shared" ref="H284:H288" si="166">F284*G284</f>
        <v>5.46</v>
      </c>
      <c r="I284" s="87"/>
      <c r="J284" s="65">
        <f>(VLOOKUP($C284,'FILLED OUT BY PRODUCTION HOUSE'!$A$16:$C$30,2,FALSE))*$H284</f>
        <v>0</v>
      </c>
      <c r="K284" s="15">
        <f>(VLOOKUP($C284,'FILLED OUT BY PRODUCTION HOUSE'!$A$16:$C$30,3,FALSE))*$H284</f>
        <v>0</v>
      </c>
      <c r="L284" s="65">
        <f t="shared" ref="L284:L288" si="167">J284+K284</f>
        <v>0</v>
      </c>
    </row>
    <row r="285" spans="1:12" ht="15.75" customHeight="1" x14ac:dyDescent="0.3">
      <c r="A285" s="4" t="s">
        <v>75</v>
      </c>
      <c r="B285" s="34" t="s">
        <v>236</v>
      </c>
      <c r="C285" s="1" t="s">
        <v>42</v>
      </c>
      <c r="D285" s="62">
        <v>295</v>
      </c>
      <c r="E285" s="62">
        <v>40</v>
      </c>
      <c r="F285" s="33">
        <f t="shared" si="165"/>
        <v>1.18</v>
      </c>
      <c r="G285" s="4">
        <v>1</v>
      </c>
      <c r="H285" s="33">
        <f t="shared" si="166"/>
        <v>1.18</v>
      </c>
      <c r="I285" s="87"/>
      <c r="J285" s="65">
        <f>(VLOOKUP($C285,'FILLED OUT BY PRODUCTION HOUSE'!$A$16:$C$30,2,FALSE))*$H285</f>
        <v>0</v>
      </c>
      <c r="K285" s="15">
        <f>(VLOOKUP($C285,'FILLED OUT BY PRODUCTION HOUSE'!$A$16:$C$30,3,FALSE))*$H285</f>
        <v>0</v>
      </c>
      <c r="L285" s="65">
        <f t="shared" si="167"/>
        <v>0</v>
      </c>
    </row>
    <row r="286" spans="1:12" ht="15.75" customHeight="1" x14ac:dyDescent="0.3">
      <c r="A286" s="4" t="s">
        <v>76</v>
      </c>
      <c r="B286" s="34" t="s">
        <v>236</v>
      </c>
      <c r="C286" s="1" t="s">
        <v>42</v>
      </c>
      <c r="D286" s="62">
        <v>295</v>
      </c>
      <c r="E286" s="62">
        <v>40</v>
      </c>
      <c r="F286" s="33">
        <f t="shared" si="165"/>
        <v>1.18</v>
      </c>
      <c r="G286" s="4">
        <v>1</v>
      </c>
      <c r="H286" s="33">
        <f t="shared" si="166"/>
        <v>1.18</v>
      </c>
      <c r="I286" s="87"/>
      <c r="J286" s="65">
        <f>(VLOOKUP($C286,'FILLED OUT BY PRODUCTION HOUSE'!$A$16:$C$30,2,FALSE))*$H286</f>
        <v>0</v>
      </c>
      <c r="K286" s="15">
        <f>(VLOOKUP($C286,'FILLED OUT BY PRODUCTION HOUSE'!$A$16:$C$30,3,FALSE))*$H286</f>
        <v>0</v>
      </c>
      <c r="L286" s="65">
        <f t="shared" si="167"/>
        <v>0</v>
      </c>
    </row>
    <row r="287" spans="1:12" ht="15.75" customHeight="1" x14ac:dyDescent="0.3">
      <c r="A287" s="4" t="s">
        <v>77</v>
      </c>
      <c r="B287" s="34" t="s">
        <v>237</v>
      </c>
      <c r="C287" s="1" t="s">
        <v>26</v>
      </c>
      <c r="D287" s="62">
        <v>100</v>
      </c>
      <c r="E287" s="62">
        <v>200</v>
      </c>
      <c r="F287" s="33">
        <f t="shared" si="165"/>
        <v>2</v>
      </c>
      <c r="G287" s="4">
        <v>1</v>
      </c>
      <c r="H287" s="33">
        <f t="shared" si="166"/>
        <v>2</v>
      </c>
      <c r="I287" s="84"/>
      <c r="J287" s="65">
        <f>(VLOOKUP($C287,'FILLED OUT BY PRODUCTION HOUSE'!$A$16:$C$30,2,FALSE))*$H287</f>
        <v>0</v>
      </c>
      <c r="K287" s="15">
        <f>(VLOOKUP($C287,'FILLED OUT BY PRODUCTION HOUSE'!$A$16:$C$30,3,FALSE))*$H287</f>
        <v>0</v>
      </c>
      <c r="L287" s="65">
        <f t="shared" si="167"/>
        <v>0</v>
      </c>
    </row>
    <row r="288" spans="1:12" ht="15.75" customHeight="1" x14ac:dyDescent="0.3">
      <c r="A288" s="4" t="s">
        <v>78</v>
      </c>
      <c r="B288" s="34" t="s">
        <v>237</v>
      </c>
      <c r="C288" s="1" t="s">
        <v>26</v>
      </c>
      <c r="D288" s="62">
        <v>100</v>
      </c>
      <c r="E288" s="62">
        <v>200</v>
      </c>
      <c r="F288" s="33">
        <f t="shared" si="165"/>
        <v>2</v>
      </c>
      <c r="G288" s="4">
        <v>1</v>
      </c>
      <c r="H288" s="33">
        <f t="shared" si="166"/>
        <v>2</v>
      </c>
      <c r="I288" s="84"/>
      <c r="J288" s="65">
        <f>(VLOOKUP($C288,'FILLED OUT BY PRODUCTION HOUSE'!$A$16:$C$30,2,FALSE))*$H288</f>
        <v>0</v>
      </c>
      <c r="K288" s="15">
        <f>(VLOOKUP($C288,'FILLED OUT BY PRODUCTION HOUSE'!$A$16:$C$30,3,FALSE))*$H288</f>
        <v>0</v>
      </c>
      <c r="L288" s="65">
        <f t="shared" si="167"/>
        <v>0</v>
      </c>
    </row>
    <row r="289" spans="1:12" s="36" customFormat="1" ht="15.75" customHeight="1" x14ac:dyDescent="0.3">
      <c r="A289" s="39">
        <v>218</v>
      </c>
      <c r="B289" s="52"/>
      <c r="D289" s="61"/>
      <c r="E289" s="61"/>
      <c r="F289" s="37"/>
      <c r="G289" s="38"/>
      <c r="H289" s="37"/>
      <c r="I289" s="78"/>
      <c r="J289" s="66"/>
      <c r="K289" s="37"/>
      <c r="L289" s="66"/>
    </row>
    <row r="290" spans="1:12" ht="15.75" customHeight="1" x14ac:dyDescent="0.3">
      <c r="A290" s="43" t="s">
        <v>74</v>
      </c>
      <c r="B290" s="34" t="s">
        <v>73</v>
      </c>
      <c r="C290" s="1" t="s">
        <v>51</v>
      </c>
      <c r="D290" s="75">
        <v>41</v>
      </c>
      <c r="E290" s="75">
        <v>29</v>
      </c>
      <c r="F290" s="33">
        <f t="shared" ref="F290" si="168">D290/100*E290/100</f>
        <v>0.11889999999999999</v>
      </c>
      <c r="G290" s="4">
        <v>1</v>
      </c>
      <c r="H290" s="33">
        <f t="shared" ref="H290" si="169">F290*G290</f>
        <v>0.11889999999999999</v>
      </c>
      <c r="I290" s="79"/>
      <c r="J290" s="65">
        <f>(VLOOKUP($C290,'FILLED OUT BY PRODUCTION HOUSE'!$A$16:$C$30,2,FALSE))*$H290</f>
        <v>0</v>
      </c>
      <c r="K290" s="15">
        <f>(VLOOKUP($C290,'FILLED OUT BY PRODUCTION HOUSE'!$A$16:$C$30,3,FALSE))*$H290</f>
        <v>0</v>
      </c>
      <c r="L290" s="65">
        <f t="shared" ref="L290" si="170">J290+K290</f>
        <v>0</v>
      </c>
    </row>
    <row r="291" spans="1:12" s="36" customFormat="1" ht="15.75" customHeight="1" x14ac:dyDescent="0.3">
      <c r="A291" s="39">
        <v>219</v>
      </c>
      <c r="B291" s="52"/>
      <c r="D291" s="61"/>
      <c r="E291" s="61"/>
      <c r="F291" s="37"/>
      <c r="G291" s="38"/>
      <c r="H291" s="37"/>
      <c r="I291" s="78"/>
      <c r="J291" s="66"/>
      <c r="K291" s="37"/>
      <c r="L291" s="66"/>
    </row>
    <row r="292" spans="1:12" ht="15.75" customHeight="1" x14ac:dyDescent="0.3">
      <c r="A292" s="43" t="s">
        <v>74</v>
      </c>
      <c r="B292" s="34" t="s">
        <v>73</v>
      </c>
      <c r="C292" s="1" t="s">
        <v>51</v>
      </c>
      <c r="D292" s="62">
        <v>42</v>
      </c>
      <c r="E292" s="62">
        <v>29.7</v>
      </c>
      <c r="F292" s="33">
        <f t="shared" ref="F292:F293" si="171">D292/100*E292/100</f>
        <v>0.12473999999999999</v>
      </c>
      <c r="G292" s="4">
        <v>1</v>
      </c>
      <c r="H292" s="33">
        <f t="shared" ref="H292:H293" si="172">F292*G292</f>
        <v>0.12473999999999999</v>
      </c>
      <c r="I292" s="79"/>
      <c r="J292" s="65">
        <f>(VLOOKUP($C292,'FILLED OUT BY PRODUCTION HOUSE'!$A$16:$C$30,2,FALSE))*$H292</f>
        <v>0</v>
      </c>
      <c r="K292" s="15">
        <f>(VLOOKUP($C292,'FILLED OUT BY PRODUCTION HOUSE'!$A$16:$C$30,3,FALSE))*$H292</f>
        <v>0</v>
      </c>
      <c r="L292" s="65">
        <f t="shared" ref="L292:L293" si="173">J292+K292</f>
        <v>0</v>
      </c>
    </row>
    <row r="293" spans="1:12" ht="15.75" customHeight="1" x14ac:dyDescent="0.3">
      <c r="A293" s="43" t="s">
        <v>75</v>
      </c>
      <c r="B293" s="34" t="s">
        <v>73</v>
      </c>
      <c r="C293" s="1" t="s">
        <v>51</v>
      </c>
      <c r="D293" s="62">
        <v>42</v>
      </c>
      <c r="E293" s="62">
        <v>29.7</v>
      </c>
      <c r="F293" s="33">
        <f t="shared" si="171"/>
        <v>0.12473999999999999</v>
      </c>
      <c r="G293" s="4">
        <v>1</v>
      </c>
      <c r="H293" s="33">
        <f t="shared" si="172"/>
        <v>0.12473999999999999</v>
      </c>
      <c r="I293" s="79"/>
      <c r="J293" s="65">
        <f>(VLOOKUP($C293,'FILLED OUT BY PRODUCTION HOUSE'!$A$16:$C$30,2,FALSE))*$H293</f>
        <v>0</v>
      </c>
      <c r="K293" s="15">
        <f>(VLOOKUP($C293,'FILLED OUT BY PRODUCTION HOUSE'!$A$16:$C$30,3,FALSE))*$H293</f>
        <v>0</v>
      </c>
      <c r="L293" s="65">
        <f t="shared" si="173"/>
        <v>0</v>
      </c>
    </row>
    <row r="294" spans="1:12" s="36" customFormat="1" ht="15.75" customHeight="1" x14ac:dyDescent="0.3">
      <c r="A294" s="39">
        <v>220</v>
      </c>
      <c r="B294" s="52"/>
      <c r="D294" s="61"/>
      <c r="E294" s="61"/>
      <c r="F294" s="37"/>
      <c r="G294" s="38"/>
      <c r="H294" s="37"/>
      <c r="I294" s="78"/>
      <c r="J294" s="66"/>
      <c r="K294" s="37"/>
      <c r="L294" s="66"/>
    </row>
    <row r="295" spans="1:12" ht="15.75" customHeight="1" x14ac:dyDescent="0.3">
      <c r="A295" s="43" t="s">
        <v>74</v>
      </c>
      <c r="B295" s="34" t="s">
        <v>73</v>
      </c>
      <c r="C295" s="1" t="s">
        <v>51</v>
      </c>
      <c r="D295" s="62">
        <v>42</v>
      </c>
      <c r="E295" s="62">
        <v>29.7</v>
      </c>
      <c r="F295" s="33">
        <f t="shared" ref="F295" si="174">D295/100*E295/100</f>
        <v>0.12473999999999999</v>
      </c>
      <c r="G295" s="4">
        <v>1</v>
      </c>
      <c r="H295" s="33">
        <f t="shared" ref="H295" si="175">F295*G295</f>
        <v>0.12473999999999999</v>
      </c>
      <c r="I295" s="79"/>
      <c r="J295" s="65">
        <f>(VLOOKUP($C295,'FILLED OUT BY PRODUCTION HOUSE'!$A$16:$C$30,2,FALSE))*$H295</f>
        <v>0</v>
      </c>
      <c r="K295" s="15">
        <f>(VLOOKUP($C295,'FILLED OUT BY PRODUCTION HOUSE'!$A$16:$C$30,3,FALSE))*$H295</f>
        <v>0</v>
      </c>
      <c r="L295" s="65">
        <f t="shared" ref="L295" si="176">J295+K295</f>
        <v>0</v>
      </c>
    </row>
    <row r="296" spans="1:12" s="36" customFormat="1" ht="15.75" customHeight="1" x14ac:dyDescent="0.3">
      <c r="A296" s="39">
        <v>221</v>
      </c>
      <c r="B296" s="52"/>
      <c r="D296" s="61"/>
      <c r="E296" s="61"/>
      <c r="F296" s="37"/>
      <c r="G296" s="38"/>
      <c r="H296" s="37"/>
      <c r="I296" s="78"/>
      <c r="J296" s="66"/>
      <c r="K296" s="37"/>
      <c r="L296" s="66"/>
    </row>
    <row r="297" spans="1:12" ht="15.75" customHeight="1" x14ac:dyDescent="0.3">
      <c r="A297" s="43" t="s">
        <v>74</v>
      </c>
      <c r="B297" s="34" t="s">
        <v>121</v>
      </c>
      <c r="C297" s="1" t="s">
        <v>51</v>
      </c>
      <c r="D297" s="62">
        <v>100</v>
      </c>
      <c r="E297" s="62">
        <v>30</v>
      </c>
      <c r="F297" s="33">
        <f t="shared" ref="F297" si="177">D297/100*E297/100</f>
        <v>0.3</v>
      </c>
      <c r="G297" s="4">
        <v>1</v>
      </c>
      <c r="H297" s="33">
        <f t="shared" ref="H297" si="178">F297*G297</f>
        <v>0.3</v>
      </c>
      <c r="I297" s="79"/>
      <c r="J297" s="65">
        <f>(VLOOKUP($C297,'FILLED OUT BY PRODUCTION HOUSE'!$A$16:$C$30,2,FALSE))*$H297</f>
        <v>0</v>
      </c>
      <c r="K297" s="15">
        <f>(VLOOKUP($C297,'FILLED OUT BY PRODUCTION HOUSE'!$A$16:$C$30,3,FALSE))*$H297</f>
        <v>0</v>
      </c>
      <c r="L297" s="65">
        <f t="shared" ref="L297" si="179">J297+K297</f>
        <v>0</v>
      </c>
    </row>
    <row r="298" spans="1:12" s="36" customFormat="1" ht="15.75" customHeight="1" x14ac:dyDescent="0.3">
      <c r="A298" s="39">
        <v>222</v>
      </c>
      <c r="B298" s="52"/>
      <c r="D298" s="61"/>
      <c r="E298" s="61"/>
      <c r="F298" s="37"/>
      <c r="G298" s="38"/>
      <c r="H298" s="37"/>
      <c r="I298" s="78"/>
      <c r="J298" s="66"/>
      <c r="K298" s="37"/>
      <c r="L298" s="66"/>
    </row>
    <row r="299" spans="1:12" ht="15.75" customHeight="1" x14ac:dyDescent="0.3">
      <c r="A299" s="43" t="s">
        <v>74</v>
      </c>
      <c r="B299" s="34" t="s">
        <v>73</v>
      </c>
      <c r="C299" s="1" t="s">
        <v>51</v>
      </c>
      <c r="D299" s="62">
        <v>42</v>
      </c>
      <c r="E299" s="62">
        <v>29.7</v>
      </c>
      <c r="F299" s="33">
        <f t="shared" ref="F299:F300" si="180">D299/100*E299/100</f>
        <v>0.12473999999999999</v>
      </c>
      <c r="G299" s="4">
        <v>1</v>
      </c>
      <c r="H299" s="33">
        <f t="shared" ref="H299:H300" si="181">F299*G299</f>
        <v>0.12473999999999999</v>
      </c>
      <c r="I299" s="79"/>
      <c r="J299" s="65">
        <f>(VLOOKUP($C299,'FILLED OUT BY PRODUCTION HOUSE'!$A$16:$C$30,2,FALSE))*$H299</f>
        <v>0</v>
      </c>
      <c r="K299" s="15">
        <f>(VLOOKUP($C299,'FILLED OUT BY PRODUCTION HOUSE'!$A$16:$C$30,3,FALSE))*$H299</f>
        <v>0</v>
      </c>
      <c r="L299" s="65">
        <f t="shared" ref="L299:L300" si="182">J299+K299</f>
        <v>0</v>
      </c>
    </row>
    <row r="300" spans="1:12" ht="15.75" customHeight="1" x14ac:dyDescent="0.3">
      <c r="A300" s="43" t="s">
        <v>75</v>
      </c>
      <c r="B300" s="34" t="s">
        <v>73</v>
      </c>
      <c r="C300" s="1" t="s">
        <v>51</v>
      </c>
      <c r="D300" s="62">
        <v>42</v>
      </c>
      <c r="E300" s="62">
        <v>29.7</v>
      </c>
      <c r="F300" s="33">
        <f t="shared" si="180"/>
        <v>0.12473999999999999</v>
      </c>
      <c r="G300" s="4">
        <v>1</v>
      </c>
      <c r="H300" s="33">
        <f t="shared" si="181"/>
        <v>0.12473999999999999</v>
      </c>
      <c r="I300" s="79"/>
      <c r="J300" s="65">
        <f>(VLOOKUP($C300,'FILLED OUT BY PRODUCTION HOUSE'!$A$16:$C$30,2,FALSE))*$H300</f>
        <v>0</v>
      </c>
      <c r="K300" s="15">
        <f>(VLOOKUP($C300,'FILLED OUT BY PRODUCTION HOUSE'!$A$16:$C$30,3,FALSE))*$H300</f>
        <v>0</v>
      </c>
      <c r="L300" s="65">
        <f t="shared" si="182"/>
        <v>0</v>
      </c>
    </row>
    <row r="301" spans="1:12" s="36" customFormat="1" ht="15.75" customHeight="1" x14ac:dyDescent="0.3">
      <c r="A301" s="39">
        <v>223</v>
      </c>
      <c r="B301" s="52"/>
      <c r="D301" s="61"/>
      <c r="E301" s="61"/>
      <c r="F301" s="37"/>
      <c r="G301" s="38"/>
      <c r="H301" s="37"/>
      <c r="I301" s="78" t="s">
        <v>242</v>
      </c>
      <c r="J301" s="66"/>
      <c r="K301" s="37"/>
      <c r="L301" s="66"/>
    </row>
    <row r="302" spans="1:12" ht="15.75" customHeight="1" x14ac:dyDescent="0.3">
      <c r="A302" s="43" t="s">
        <v>74</v>
      </c>
      <c r="B302" s="34" t="s">
        <v>234</v>
      </c>
      <c r="C302" s="1" t="s">
        <v>40</v>
      </c>
      <c r="D302" s="62">
        <v>80</v>
      </c>
      <c r="E302" s="62">
        <v>160</v>
      </c>
      <c r="F302" s="33">
        <f t="shared" ref="F302" si="183">D302/100*E302/100</f>
        <v>1.28</v>
      </c>
      <c r="G302" s="4">
        <v>1</v>
      </c>
      <c r="H302" s="33">
        <f t="shared" ref="H302" si="184">F302*G302</f>
        <v>1.28</v>
      </c>
      <c r="J302" s="65">
        <f>(VLOOKUP($C302,'FILLED OUT BY PRODUCTION HOUSE'!$A$16:$C$30,2,FALSE))*$H302</f>
        <v>0</v>
      </c>
      <c r="K302" s="15">
        <f>(VLOOKUP($C302,'FILLED OUT BY PRODUCTION HOUSE'!$A$16:$C$30,3,FALSE))*$H302</f>
        <v>0</v>
      </c>
      <c r="L302" s="65">
        <f t="shared" ref="L302" si="185">J302+K302</f>
        <v>0</v>
      </c>
    </row>
    <row r="303" spans="1:12" s="36" customFormat="1" ht="15.75" customHeight="1" x14ac:dyDescent="0.3">
      <c r="A303" s="39">
        <v>224</v>
      </c>
      <c r="B303" s="52"/>
      <c r="D303" s="61"/>
      <c r="E303" s="61"/>
      <c r="F303" s="37"/>
      <c r="G303" s="38"/>
      <c r="H303" s="37"/>
      <c r="I303" s="78"/>
      <c r="J303" s="66"/>
      <c r="K303" s="37"/>
      <c r="L303" s="66"/>
    </row>
    <row r="304" spans="1:12" ht="15.75" customHeight="1" x14ac:dyDescent="0.3">
      <c r="A304" s="43" t="s">
        <v>74</v>
      </c>
      <c r="B304" s="34" t="s">
        <v>121</v>
      </c>
      <c r="C304" s="1" t="s">
        <v>51</v>
      </c>
      <c r="D304" s="62">
        <v>70</v>
      </c>
      <c r="E304" s="62">
        <v>140</v>
      </c>
      <c r="F304" s="33">
        <f t="shared" ref="F304:F305" si="186">D304/100*E304/100</f>
        <v>0.98</v>
      </c>
      <c r="G304" s="4">
        <v>1</v>
      </c>
      <c r="H304" s="33">
        <f t="shared" ref="H304:H305" si="187">F304*G304</f>
        <v>0.98</v>
      </c>
      <c r="I304" s="79"/>
      <c r="J304" s="65">
        <f>(VLOOKUP($C304,'FILLED OUT BY PRODUCTION HOUSE'!$A$16:$C$30,2,FALSE))*$H304</f>
        <v>0</v>
      </c>
      <c r="K304" s="15">
        <f>(VLOOKUP($C304,'FILLED OUT BY PRODUCTION HOUSE'!$A$16:$C$30,3,FALSE))*$H304</f>
        <v>0</v>
      </c>
      <c r="L304" s="65">
        <f t="shared" ref="L304:L305" si="188">J304+K304</f>
        <v>0</v>
      </c>
    </row>
    <row r="305" spans="1:12" ht="15.75" customHeight="1" x14ac:dyDescent="0.3">
      <c r="A305" s="43" t="s">
        <v>75</v>
      </c>
      <c r="B305" s="34" t="s">
        <v>73</v>
      </c>
      <c r="C305" s="1" t="s">
        <v>51</v>
      </c>
      <c r="D305" s="75">
        <v>41</v>
      </c>
      <c r="E305" s="75">
        <v>29</v>
      </c>
      <c r="F305" s="33">
        <f t="shared" si="186"/>
        <v>0.11889999999999999</v>
      </c>
      <c r="G305" s="4">
        <v>1</v>
      </c>
      <c r="H305" s="33">
        <f t="shared" si="187"/>
        <v>0.11889999999999999</v>
      </c>
      <c r="I305" s="79"/>
      <c r="J305" s="65">
        <f>(VLOOKUP($C305,'FILLED OUT BY PRODUCTION HOUSE'!$A$16:$C$30,2,FALSE))*$H305</f>
        <v>0</v>
      </c>
      <c r="K305" s="15">
        <f>(VLOOKUP($C305,'FILLED OUT BY PRODUCTION HOUSE'!$A$16:$C$30,3,FALSE))*$H305</f>
        <v>0</v>
      </c>
      <c r="L305" s="65">
        <f t="shared" si="188"/>
        <v>0</v>
      </c>
    </row>
    <row r="306" spans="1:12" s="36" customFormat="1" ht="15.75" customHeight="1" x14ac:dyDescent="0.3">
      <c r="A306" s="39">
        <v>225</v>
      </c>
      <c r="B306" s="52"/>
      <c r="D306" s="61"/>
      <c r="E306" s="61"/>
      <c r="F306" s="37"/>
      <c r="G306" s="38"/>
      <c r="H306" s="37"/>
      <c r="I306" s="78"/>
      <c r="J306" s="66"/>
      <c r="K306" s="37"/>
      <c r="L306" s="66"/>
    </row>
    <row r="307" spans="1:12" ht="15.75" customHeight="1" x14ac:dyDescent="0.3">
      <c r="A307" s="43" t="s">
        <v>74</v>
      </c>
      <c r="B307" s="34" t="s">
        <v>121</v>
      </c>
      <c r="C307" s="1" t="s">
        <v>51</v>
      </c>
      <c r="D307" s="62">
        <v>70</v>
      </c>
      <c r="E307" s="62">
        <v>140</v>
      </c>
      <c r="F307" s="33">
        <f t="shared" ref="F307:F308" si="189">D307/100*E307/100</f>
        <v>0.98</v>
      </c>
      <c r="G307" s="4">
        <v>1</v>
      </c>
      <c r="H307" s="33">
        <f t="shared" ref="H307:H308" si="190">F307*G307</f>
        <v>0.98</v>
      </c>
      <c r="I307" s="79"/>
      <c r="J307" s="65">
        <f>(VLOOKUP($C307,'FILLED OUT BY PRODUCTION HOUSE'!$A$16:$C$30,2,FALSE))*$H307</f>
        <v>0</v>
      </c>
      <c r="K307" s="15">
        <f>(VLOOKUP($C307,'FILLED OUT BY PRODUCTION HOUSE'!$A$16:$C$30,3,FALSE))*$H307</f>
        <v>0</v>
      </c>
      <c r="L307" s="65">
        <f t="shared" ref="L307:L308" si="191">J307+K307</f>
        <v>0</v>
      </c>
    </row>
    <row r="308" spans="1:12" ht="15.75" customHeight="1" x14ac:dyDescent="0.3">
      <c r="A308" s="43" t="s">
        <v>75</v>
      </c>
      <c r="B308" s="34" t="s">
        <v>73</v>
      </c>
      <c r="C308" s="1" t="s">
        <v>51</v>
      </c>
      <c r="D308" s="75">
        <v>41</v>
      </c>
      <c r="E308" s="75">
        <v>29</v>
      </c>
      <c r="F308" s="33">
        <f t="shared" si="189"/>
        <v>0.11889999999999999</v>
      </c>
      <c r="G308" s="4">
        <v>1</v>
      </c>
      <c r="H308" s="33">
        <f t="shared" si="190"/>
        <v>0.11889999999999999</v>
      </c>
      <c r="I308" s="79"/>
      <c r="J308" s="65">
        <f>(VLOOKUP($C308,'FILLED OUT BY PRODUCTION HOUSE'!$A$16:$C$30,2,FALSE))*$H308</f>
        <v>0</v>
      </c>
      <c r="K308" s="15">
        <f>(VLOOKUP($C308,'FILLED OUT BY PRODUCTION HOUSE'!$A$16:$C$30,3,FALSE))*$H308</f>
        <v>0</v>
      </c>
      <c r="L308" s="65">
        <f t="shared" si="191"/>
        <v>0</v>
      </c>
    </row>
    <row r="309" spans="1:12" s="36" customFormat="1" ht="15.75" customHeight="1" x14ac:dyDescent="0.3">
      <c r="A309" s="39">
        <v>226</v>
      </c>
      <c r="B309" s="52"/>
      <c r="D309" s="61"/>
      <c r="E309" s="61"/>
      <c r="F309" s="37"/>
      <c r="G309" s="38"/>
      <c r="H309" s="37"/>
      <c r="I309" s="78"/>
      <c r="J309" s="66"/>
      <c r="K309" s="37"/>
      <c r="L309" s="66"/>
    </row>
    <row r="310" spans="1:12" ht="15.75" customHeight="1" x14ac:dyDescent="0.3">
      <c r="A310" s="43" t="s">
        <v>74</v>
      </c>
      <c r="B310" s="34" t="s">
        <v>73</v>
      </c>
      <c r="C310" s="1" t="s">
        <v>51</v>
      </c>
      <c r="D310" s="62">
        <v>42</v>
      </c>
      <c r="E310" s="62">
        <v>29.7</v>
      </c>
      <c r="F310" s="33">
        <f t="shared" ref="F310:F311" si="192">D310/100*E310/100</f>
        <v>0.12473999999999999</v>
      </c>
      <c r="G310" s="4">
        <v>1</v>
      </c>
      <c r="H310" s="33">
        <f t="shared" ref="H310:H311" si="193">F310*G310</f>
        <v>0.12473999999999999</v>
      </c>
      <c r="I310" s="79"/>
      <c r="J310" s="65">
        <f>(VLOOKUP($C310,'FILLED OUT BY PRODUCTION HOUSE'!$A$16:$C$30,2,FALSE))*$H310</f>
        <v>0</v>
      </c>
      <c r="K310" s="15">
        <f>(VLOOKUP($C310,'FILLED OUT BY PRODUCTION HOUSE'!$A$16:$C$30,3,FALSE))*$H310</f>
        <v>0</v>
      </c>
      <c r="L310" s="65">
        <f t="shared" ref="L310:L311" si="194">J310+K310</f>
        <v>0</v>
      </c>
    </row>
    <row r="311" spans="1:12" ht="15.75" customHeight="1" x14ac:dyDescent="0.3">
      <c r="A311" s="43" t="s">
        <v>75</v>
      </c>
      <c r="B311" s="34" t="s">
        <v>121</v>
      </c>
      <c r="C311" s="1" t="s">
        <v>51</v>
      </c>
      <c r="D311" s="62">
        <v>70</v>
      </c>
      <c r="E311" s="62">
        <v>140</v>
      </c>
      <c r="F311" s="33">
        <f t="shared" si="192"/>
        <v>0.98</v>
      </c>
      <c r="G311" s="4">
        <v>1</v>
      </c>
      <c r="H311" s="33">
        <f t="shared" si="193"/>
        <v>0.98</v>
      </c>
      <c r="I311" s="79"/>
      <c r="J311" s="65">
        <f>(VLOOKUP($C311,'FILLED OUT BY PRODUCTION HOUSE'!$A$16:$C$30,2,FALSE))*$H311</f>
        <v>0</v>
      </c>
      <c r="K311" s="15">
        <f>(VLOOKUP($C311,'FILLED OUT BY PRODUCTION HOUSE'!$A$16:$C$30,3,FALSE))*$H311</f>
        <v>0</v>
      </c>
      <c r="L311" s="65">
        <f t="shared" si="194"/>
        <v>0</v>
      </c>
    </row>
    <row r="312" spans="1:12" s="36" customFormat="1" ht="15.75" customHeight="1" x14ac:dyDescent="0.3">
      <c r="A312" s="39">
        <v>227</v>
      </c>
      <c r="B312" s="52"/>
      <c r="D312" s="61"/>
      <c r="E312" s="61"/>
      <c r="F312" s="37"/>
      <c r="G312" s="38"/>
      <c r="H312" s="37"/>
      <c r="I312" s="78"/>
      <c r="J312" s="66"/>
      <c r="K312" s="37"/>
      <c r="L312" s="66"/>
    </row>
    <row r="313" spans="1:12" ht="15.75" customHeight="1" x14ac:dyDescent="0.3">
      <c r="A313" s="43" t="s">
        <v>74</v>
      </c>
      <c r="B313" s="34" t="s">
        <v>108</v>
      </c>
      <c r="C313" s="1" t="s">
        <v>8</v>
      </c>
      <c r="D313" s="62">
        <v>59.5</v>
      </c>
      <c r="E313" s="62">
        <v>84.5</v>
      </c>
      <c r="F313" s="33">
        <f t="shared" ref="F313" si="195">D313/100*E313/100</f>
        <v>0.50277499999999997</v>
      </c>
      <c r="G313" s="4">
        <v>1</v>
      </c>
      <c r="H313" s="33">
        <f t="shared" ref="H313" si="196">F313*G313</f>
        <v>0.50277499999999997</v>
      </c>
      <c r="I313" s="79"/>
      <c r="J313" s="65">
        <f>(VLOOKUP($C313,'FILLED OUT BY PRODUCTION HOUSE'!$A$16:$C$30,2,FALSE))*$H313</f>
        <v>0</v>
      </c>
      <c r="K313" s="15">
        <f>(VLOOKUP($C313,'FILLED OUT BY PRODUCTION HOUSE'!$A$16:$C$30,3,FALSE))*$H313</f>
        <v>0</v>
      </c>
      <c r="L313" s="65">
        <f t="shared" ref="L313" si="197">J313+K313</f>
        <v>0</v>
      </c>
    </row>
    <row r="314" spans="1:12" s="36" customFormat="1" ht="15.75" customHeight="1" x14ac:dyDescent="0.3">
      <c r="A314" s="39">
        <v>228</v>
      </c>
      <c r="B314" s="52"/>
      <c r="D314" s="61"/>
      <c r="E314" s="61"/>
      <c r="F314" s="37"/>
      <c r="G314" s="38"/>
      <c r="H314" s="37"/>
      <c r="I314" s="78"/>
      <c r="J314" s="66"/>
      <c r="K314" s="37"/>
      <c r="L314" s="66"/>
    </row>
    <row r="315" spans="1:12" ht="15.75" customHeight="1" x14ac:dyDescent="0.3">
      <c r="A315" s="43" t="s">
        <v>74</v>
      </c>
      <c r="B315" s="34" t="s">
        <v>73</v>
      </c>
      <c r="C315" s="1" t="s">
        <v>51</v>
      </c>
      <c r="D315" s="75">
        <v>41</v>
      </c>
      <c r="E315" s="75">
        <v>29</v>
      </c>
      <c r="F315" s="33">
        <f t="shared" ref="F315" si="198">D315/100*E315/100</f>
        <v>0.11889999999999999</v>
      </c>
      <c r="G315" s="4">
        <v>1</v>
      </c>
      <c r="H315" s="33">
        <f t="shared" ref="H315" si="199">F315*G315</f>
        <v>0.11889999999999999</v>
      </c>
      <c r="I315" s="79"/>
      <c r="J315" s="65">
        <f>(VLOOKUP($C315,'FILLED OUT BY PRODUCTION HOUSE'!$A$16:$C$30,2,FALSE))*$H315</f>
        <v>0</v>
      </c>
      <c r="K315" s="15">
        <f>(VLOOKUP($C315,'FILLED OUT BY PRODUCTION HOUSE'!$A$16:$C$30,3,FALSE))*$H315</f>
        <v>0</v>
      </c>
      <c r="L315" s="65">
        <f t="shared" ref="L315" si="200">J315+K315</f>
        <v>0</v>
      </c>
    </row>
    <row r="316" spans="1:12" s="36" customFormat="1" ht="15.75" customHeight="1" x14ac:dyDescent="0.3">
      <c r="A316" s="39">
        <v>229</v>
      </c>
      <c r="B316" s="52"/>
      <c r="D316" s="61"/>
      <c r="E316" s="61"/>
      <c r="F316" s="37"/>
      <c r="G316" s="38"/>
      <c r="H316" s="37"/>
      <c r="I316" s="78"/>
      <c r="J316" s="66"/>
      <c r="K316" s="37"/>
      <c r="L316" s="66"/>
    </row>
    <row r="317" spans="1:12" ht="15.75" customHeight="1" x14ac:dyDescent="0.3">
      <c r="A317" s="43" t="s">
        <v>74</v>
      </c>
      <c r="B317" s="34" t="s">
        <v>73</v>
      </c>
      <c r="C317" s="1" t="s">
        <v>51</v>
      </c>
      <c r="D317" s="75">
        <v>41</v>
      </c>
      <c r="E317" s="75">
        <v>29</v>
      </c>
      <c r="F317" s="33">
        <f t="shared" ref="F317" si="201">D317/100*E317/100</f>
        <v>0.11889999999999999</v>
      </c>
      <c r="G317" s="4">
        <v>1</v>
      </c>
      <c r="H317" s="33">
        <f t="shared" ref="H317" si="202">F317*G317</f>
        <v>0.11889999999999999</v>
      </c>
      <c r="I317" s="79"/>
      <c r="J317" s="65">
        <f>(VLOOKUP($C317,'FILLED OUT BY PRODUCTION HOUSE'!$A$16:$C$30,2,FALSE))*$H317</f>
        <v>0</v>
      </c>
      <c r="K317" s="15">
        <f>(VLOOKUP($C317,'FILLED OUT BY PRODUCTION HOUSE'!$A$16:$C$30,3,FALSE))*$H317</f>
        <v>0</v>
      </c>
      <c r="L317" s="65">
        <f t="shared" ref="L317" si="203">J317+K317</f>
        <v>0</v>
      </c>
    </row>
    <row r="318" spans="1:12" s="36" customFormat="1" ht="15.75" customHeight="1" x14ac:dyDescent="0.3">
      <c r="A318" s="39">
        <v>230</v>
      </c>
      <c r="B318" s="52"/>
      <c r="D318" s="61"/>
      <c r="E318" s="61"/>
      <c r="F318" s="37"/>
      <c r="G318" s="38"/>
      <c r="H318" s="37"/>
      <c r="I318" s="78"/>
      <c r="J318" s="66"/>
      <c r="K318" s="37"/>
      <c r="L318" s="66"/>
    </row>
    <row r="319" spans="1:12" ht="15.75" customHeight="1" x14ac:dyDescent="0.3">
      <c r="A319" s="43" t="s">
        <v>74</v>
      </c>
      <c r="B319" s="34" t="s">
        <v>121</v>
      </c>
      <c r="C319" s="1" t="s">
        <v>51</v>
      </c>
      <c r="D319" s="62">
        <v>70</v>
      </c>
      <c r="E319" s="62">
        <v>140</v>
      </c>
      <c r="F319" s="33">
        <f t="shared" ref="F319" si="204">D319/100*E319/100</f>
        <v>0.98</v>
      </c>
      <c r="G319" s="4">
        <v>1</v>
      </c>
      <c r="H319" s="33">
        <f t="shared" ref="H319" si="205">F319*G319</f>
        <v>0.98</v>
      </c>
      <c r="I319" s="79" t="s">
        <v>243</v>
      </c>
      <c r="J319" s="65">
        <f>(VLOOKUP($C319,'FILLED OUT BY PRODUCTION HOUSE'!$A$16:$C$30,2,FALSE))*$H319</f>
        <v>0</v>
      </c>
      <c r="K319" s="15">
        <f>(VLOOKUP($C319,'FILLED OUT BY PRODUCTION HOUSE'!$A$16:$C$30,3,FALSE))*$H319</f>
        <v>0</v>
      </c>
      <c r="L319" s="65">
        <f t="shared" ref="L319" si="206">J319+K319</f>
        <v>0</v>
      </c>
    </row>
    <row r="320" spans="1:12" s="36" customFormat="1" ht="15.75" customHeight="1" x14ac:dyDescent="0.3">
      <c r="A320" s="39">
        <v>231</v>
      </c>
      <c r="B320" s="52"/>
      <c r="D320" s="61"/>
      <c r="E320" s="61"/>
      <c r="F320" s="37"/>
      <c r="G320" s="38"/>
      <c r="H320" s="37"/>
      <c r="I320" s="78"/>
      <c r="J320" s="66"/>
      <c r="K320" s="37"/>
      <c r="L320" s="66"/>
    </row>
    <row r="321" spans="1:12" ht="15.75" customHeight="1" x14ac:dyDescent="0.3">
      <c r="A321" s="43" t="s">
        <v>74</v>
      </c>
      <c r="B321" s="34" t="s">
        <v>73</v>
      </c>
      <c r="C321" s="1" t="s">
        <v>51</v>
      </c>
      <c r="D321" s="75">
        <v>41</v>
      </c>
      <c r="E321" s="75">
        <v>29</v>
      </c>
      <c r="F321" s="33">
        <f t="shared" ref="F321" si="207">D321/100*E321/100</f>
        <v>0.11889999999999999</v>
      </c>
      <c r="G321" s="4">
        <v>1</v>
      </c>
      <c r="H321" s="33">
        <f t="shared" ref="H321" si="208">F321*G321</f>
        <v>0.11889999999999999</v>
      </c>
      <c r="I321" s="79"/>
      <c r="J321" s="65">
        <f>(VLOOKUP($C321,'FILLED OUT BY PRODUCTION HOUSE'!$A$16:$C$30,2,FALSE))*$H321</f>
        <v>0</v>
      </c>
      <c r="K321" s="15">
        <f>(VLOOKUP($C321,'FILLED OUT BY PRODUCTION HOUSE'!$A$16:$C$30,3,FALSE))*$H321</f>
        <v>0</v>
      </c>
      <c r="L321" s="65">
        <f t="shared" ref="L321" si="209">J321+K321</f>
        <v>0</v>
      </c>
    </row>
    <row r="322" spans="1:12" s="36" customFormat="1" ht="15.75" customHeight="1" x14ac:dyDescent="0.3">
      <c r="A322" s="39">
        <v>232</v>
      </c>
      <c r="B322" s="52"/>
      <c r="D322" s="61"/>
      <c r="E322" s="61"/>
      <c r="F322" s="37"/>
      <c r="G322" s="38"/>
      <c r="H322" s="37"/>
      <c r="I322" s="78"/>
      <c r="J322" s="66"/>
      <c r="K322" s="37"/>
      <c r="L322" s="66"/>
    </row>
    <row r="323" spans="1:12" ht="15.75" customHeight="1" x14ac:dyDescent="0.3">
      <c r="A323" s="43" t="s">
        <v>74</v>
      </c>
      <c r="B323" s="34" t="s">
        <v>73</v>
      </c>
      <c r="C323" s="1" t="s">
        <v>51</v>
      </c>
      <c r="D323" s="75">
        <v>41</v>
      </c>
      <c r="E323" s="75">
        <v>29</v>
      </c>
      <c r="F323" s="33">
        <f t="shared" ref="F323" si="210">D323/100*E323/100</f>
        <v>0.11889999999999999</v>
      </c>
      <c r="G323" s="4">
        <v>1</v>
      </c>
      <c r="H323" s="33">
        <f t="shared" ref="H323" si="211">F323*G323</f>
        <v>0.11889999999999999</v>
      </c>
      <c r="I323" s="79"/>
      <c r="J323" s="65">
        <f>(VLOOKUP($C323,'FILLED OUT BY PRODUCTION HOUSE'!$A$16:$C$30,2,FALSE))*$H323</f>
        <v>0</v>
      </c>
      <c r="K323" s="15">
        <f>(VLOOKUP($C323,'FILLED OUT BY PRODUCTION HOUSE'!$A$16:$C$30,3,FALSE))*$H323</f>
        <v>0</v>
      </c>
      <c r="L323" s="65">
        <f t="shared" ref="L323" si="212">J323+K323</f>
        <v>0</v>
      </c>
    </row>
    <row r="324" spans="1:12" s="36" customFormat="1" ht="15.75" customHeight="1" x14ac:dyDescent="0.3">
      <c r="A324" s="39">
        <v>233</v>
      </c>
      <c r="B324" s="52"/>
      <c r="D324" s="61"/>
      <c r="E324" s="61"/>
      <c r="F324" s="37"/>
      <c r="G324" s="38"/>
      <c r="H324" s="37"/>
      <c r="I324" s="78"/>
      <c r="J324" s="66"/>
      <c r="K324" s="37"/>
      <c r="L324" s="66"/>
    </row>
    <row r="325" spans="1:12" ht="15.75" customHeight="1" x14ac:dyDescent="0.3">
      <c r="A325" s="43" t="s">
        <v>74</v>
      </c>
      <c r="B325" s="34" t="s">
        <v>121</v>
      </c>
      <c r="C325" s="1" t="s">
        <v>51</v>
      </c>
      <c r="D325" s="62">
        <v>70</v>
      </c>
      <c r="E325" s="62">
        <v>140</v>
      </c>
      <c r="F325" s="33">
        <f t="shared" ref="F325" si="213">D325/100*E325/100</f>
        <v>0.98</v>
      </c>
      <c r="G325" s="4">
        <v>1</v>
      </c>
      <c r="H325" s="33">
        <f t="shared" ref="H325" si="214">F325*G325</f>
        <v>0.98</v>
      </c>
      <c r="I325" s="79"/>
      <c r="J325" s="65">
        <f>(VLOOKUP($C325,'FILLED OUT BY PRODUCTION HOUSE'!$A$16:$C$30,2,FALSE))*$H325</f>
        <v>0</v>
      </c>
      <c r="K325" s="15">
        <f>(VLOOKUP($C325,'FILLED OUT BY PRODUCTION HOUSE'!$A$16:$C$30,3,FALSE))*$H325</f>
        <v>0</v>
      </c>
      <c r="L325" s="65">
        <f t="shared" ref="L325" si="215">J325+K325</f>
        <v>0</v>
      </c>
    </row>
    <row r="326" spans="1:12" s="36" customFormat="1" ht="15.75" customHeight="1" x14ac:dyDescent="0.3">
      <c r="A326" s="39">
        <v>234</v>
      </c>
      <c r="B326" s="52"/>
      <c r="D326" s="61"/>
      <c r="E326" s="61"/>
      <c r="F326" s="37"/>
      <c r="G326" s="38"/>
      <c r="H326" s="37"/>
      <c r="I326" s="78"/>
      <c r="J326" s="66"/>
      <c r="K326" s="37"/>
      <c r="L326" s="66"/>
    </row>
    <row r="327" spans="1:12" ht="15.75" customHeight="1" x14ac:dyDescent="0.3">
      <c r="A327" s="43" t="s">
        <v>74</v>
      </c>
      <c r="B327" s="34" t="s">
        <v>73</v>
      </c>
      <c r="C327" s="1" t="s">
        <v>51</v>
      </c>
      <c r="D327" s="75">
        <v>41</v>
      </c>
      <c r="E327" s="75">
        <v>29</v>
      </c>
      <c r="F327" s="33">
        <f t="shared" ref="F327" si="216">D327/100*E327/100</f>
        <v>0.11889999999999999</v>
      </c>
      <c r="G327" s="4">
        <v>1</v>
      </c>
      <c r="H327" s="33">
        <f t="shared" ref="H327" si="217">F327*G327</f>
        <v>0.11889999999999999</v>
      </c>
      <c r="I327" s="79"/>
      <c r="J327" s="65">
        <f>(VLOOKUP($C327,'FILLED OUT BY PRODUCTION HOUSE'!$A$16:$C$30,2,FALSE))*$H327</f>
        <v>0</v>
      </c>
      <c r="K327" s="15">
        <f>(VLOOKUP($C327,'FILLED OUT BY PRODUCTION HOUSE'!$A$16:$C$30,3,FALSE))*$H327</f>
        <v>0</v>
      </c>
      <c r="L327" s="65">
        <f t="shared" ref="L327" si="218">J327+K327</f>
        <v>0</v>
      </c>
    </row>
    <row r="328" spans="1:12" s="36" customFormat="1" ht="15.75" customHeight="1" x14ac:dyDescent="0.3">
      <c r="A328" s="39">
        <v>235</v>
      </c>
      <c r="B328" s="52"/>
      <c r="D328" s="61"/>
      <c r="E328" s="61"/>
      <c r="F328" s="37"/>
      <c r="G328" s="38"/>
      <c r="H328" s="37"/>
      <c r="I328" s="78"/>
      <c r="J328" s="66"/>
      <c r="K328" s="37"/>
      <c r="L328" s="66"/>
    </row>
    <row r="329" spans="1:12" ht="15.75" customHeight="1" x14ac:dyDescent="0.3">
      <c r="A329" s="43" t="s">
        <v>74</v>
      </c>
      <c r="B329" s="34" t="s">
        <v>108</v>
      </c>
      <c r="C329" s="1" t="s">
        <v>8</v>
      </c>
      <c r="D329" s="62">
        <v>59.5</v>
      </c>
      <c r="E329" s="62">
        <v>84.5</v>
      </c>
      <c r="F329" s="33">
        <f t="shared" ref="F329:F330" si="219">D329/100*E329/100</f>
        <v>0.50277499999999997</v>
      </c>
      <c r="G329" s="4">
        <v>1</v>
      </c>
      <c r="H329" s="33">
        <f t="shared" ref="H329:H330" si="220">F329*G329</f>
        <v>0.50277499999999997</v>
      </c>
      <c r="I329" s="79"/>
      <c r="J329" s="65">
        <f>(VLOOKUP($C329,'FILLED OUT BY PRODUCTION HOUSE'!$A$16:$C$30,2,FALSE))*$H329</f>
        <v>0</v>
      </c>
      <c r="K329" s="15">
        <f>(VLOOKUP($C329,'FILLED OUT BY PRODUCTION HOUSE'!$A$16:$C$30,3,FALSE))*$H329</f>
        <v>0</v>
      </c>
      <c r="L329" s="65">
        <f t="shared" ref="L329:L330" si="221">J329+K329</f>
        <v>0</v>
      </c>
    </row>
    <row r="330" spans="1:12" ht="15.75" customHeight="1" x14ac:dyDescent="0.3">
      <c r="A330" s="43" t="s">
        <v>75</v>
      </c>
      <c r="B330" s="34" t="s">
        <v>121</v>
      </c>
      <c r="C330" s="1" t="s">
        <v>51</v>
      </c>
      <c r="D330" s="62">
        <v>70</v>
      </c>
      <c r="E330" s="62">
        <v>140</v>
      </c>
      <c r="F330" s="33">
        <f t="shared" si="219"/>
        <v>0.98</v>
      </c>
      <c r="G330" s="4">
        <v>1</v>
      </c>
      <c r="H330" s="33">
        <f t="shared" si="220"/>
        <v>0.98</v>
      </c>
      <c r="I330" s="79"/>
      <c r="J330" s="65">
        <f>(VLOOKUP($C330,'FILLED OUT BY PRODUCTION HOUSE'!$A$16:$C$30,2,FALSE))*$H330</f>
        <v>0</v>
      </c>
      <c r="K330" s="15">
        <f>(VLOOKUP($C330,'FILLED OUT BY PRODUCTION HOUSE'!$A$16:$C$30,3,FALSE))*$H330</f>
        <v>0</v>
      </c>
      <c r="L330" s="65">
        <f t="shared" si="221"/>
        <v>0</v>
      </c>
    </row>
    <row r="331" spans="1:12" s="36" customFormat="1" ht="15.75" customHeight="1" x14ac:dyDescent="0.3">
      <c r="A331" s="39">
        <v>236</v>
      </c>
      <c r="B331" s="52"/>
      <c r="D331" s="61"/>
      <c r="E331" s="61"/>
      <c r="F331" s="37"/>
      <c r="G331" s="38"/>
      <c r="H331" s="37"/>
      <c r="I331" s="78" t="s">
        <v>405</v>
      </c>
      <c r="J331" s="66"/>
      <c r="K331" s="37"/>
      <c r="L331" s="66"/>
    </row>
    <row r="332" spans="1:12" ht="15.75" customHeight="1" x14ac:dyDescent="0.3">
      <c r="A332" s="43" t="s">
        <v>74</v>
      </c>
      <c r="B332" s="34" t="s">
        <v>73</v>
      </c>
      <c r="C332" s="1" t="s">
        <v>51</v>
      </c>
      <c r="D332" s="75">
        <v>41</v>
      </c>
      <c r="E332" s="75">
        <v>29</v>
      </c>
      <c r="F332" s="33">
        <f t="shared" ref="F332:F335" si="222">D332/100*E332/100</f>
        <v>0.11889999999999999</v>
      </c>
      <c r="G332" s="4">
        <v>1</v>
      </c>
      <c r="H332" s="33">
        <f t="shared" ref="H332:H335" si="223">F332*G332</f>
        <v>0.11889999999999999</v>
      </c>
      <c r="I332" s="79"/>
      <c r="J332" s="65">
        <f>(VLOOKUP($C332,'FILLED OUT BY PRODUCTION HOUSE'!$A$16:$C$30,2,FALSE))*$H332</f>
        <v>0</v>
      </c>
      <c r="K332" s="15">
        <f>(VLOOKUP($C332,'FILLED OUT BY PRODUCTION HOUSE'!$A$16:$C$30,3,FALSE))*$H332</f>
        <v>0</v>
      </c>
      <c r="L332" s="65">
        <f t="shared" ref="L332:L335" si="224">J332+K332</f>
        <v>0</v>
      </c>
    </row>
    <row r="333" spans="1:12" ht="15.75" customHeight="1" x14ac:dyDescent="0.3">
      <c r="A333" s="43" t="s">
        <v>75</v>
      </c>
      <c r="B333" s="34" t="s">
        <v>73</v>
      </c>
      <c r="C333" s="1" t="s">
        <v>51</v>
      </c>
      <c r="D333" s="75">
        <v>41</v>
      </c>
      <c r="E333" s="75">
        <v>29</v>
      </c>
      <c r="F333" s="33">
        <f t="shared" si="222"/>
        <v>0.11889999999999999</v>
      </c>
      <c r="G333" s="4">
        <v>1</v>
      </c>
      <c r="H333" s="33">
        <f t="shared" si="223"/>
        <v>0.11889999999999999</v>
      </c>
      <c r="I333" s="79"/>
      <c r="J333" s="65">
        <f>(VLOOKUP($C333,'FILLED OUT BY PRODUCTION HOUSE'!$A$16:$C$30,2,FALSE))*$H333</f>
        <v>0</v>
      </c>
      <c r="K333" s="15">
        <f>(VLOOKUP($C333,'FILLED OUT BY PRODUCTION HOUSE'!$A$16:$C$30,3,FALSE))*$H333</f>
        <v>0</v>
      </c>
      <c r="L333" s="65">
        <f t="shared" si="224"/>
        <v>0</v>
      </c>
    </row>
    <row r="334" spans="1:12" ht="15.75" customHeight="1" x14ac:dyDescent="0.3">
      <c r="A334" s="43" t="s">
        <v>76</v>
      </c>
      <c r="B334" s="34" t="s">
        <v>73</v>
      </c>
      <c r="C334" s="1" t="s">
        <v>51</v>
      </c>
      <c r="D334" s="75">
        <v>29</v>
      </c>
      <c r="E334" s="75">
        <v>41</v>
      </c>
      <c r="F334" s="33">
        <f t="shared" si="222"/>
        <v>0.11889999999999999</v>
      </c>
      <c r="G334" s="4">
        <v>1</v>
      </c>
      <c r="H334" s="33">
        <f t="shared" si="223"/>
        <v>0.11889999999999999</v>
      </c>
      <c r="I334" s="79"/>
      <c r="J334" s="65">
        <f>(VLOOKUP($C334,'FILLED OUT BY PRODUCTION HOUSE'!$A$16:$C$30,2,FALSE))*$H334</f>
        <v>0</v>
      </c>
      <c r="K334" s="15">
        <f>(VLOOKUP($C334,'FILLED OUT BY PRODUCTION HOUSE'!$A$16:$C$30,3,FALSE))*$H334</f>
        <v>0</v>
      </c>
      <c r="L334" s="65">
        <f t="shared" si="224"/>
        <v>0</v>
      </c>
    </row>
    <row r="335" spans="1:12" ht="15.75" customHeight="1" x14ac:dyDescent="0.3">
      <c r="A335" s="43" t="s">
        <v>77</v>
      </c>
      <c r="B335" s="34" t="s">
        <v>121</v>
      </c>
      <c r="C335" s="1" t="s">
        <v>51</v>
      </c>
      <c r="D335" s="62">
        <v>70</v>
      </c>
      <c r="E335" s="62">
        <v>140</v>
      </c>
      <c r="F335" s="33">
        <f t="shared" si="222"/>
        <v>0.98</v>
      </c>
      <c r="G335" s="4">
        <v>1</v>
      </c>
      <c r="H335" s="33">
        <f t="shared" si="223"/>
        <v>0.98</v>
      </c>
      <c r="I335" s="79"/>
      <c r="J335" s="65">
        <f>(VLOOKUP($C335,'FILLED OUT BY PRODUCTION HOUSE'!$A$16:$C$30,2,FALSE))*$H335</f>
        <v>0</v>
      </c>
      <c r="K335" s="15">
        <f>(VLOOKUP($C335,'FILLED OUT BY PRODUCTION HOUSE'!$A$16:$C$30,3,FALSE))*$H335</f>
        <v>0</v>
      </c>
      <c r="L335" s="65">
        <f t="shared" si="224"/>
        <v>0</v>
      </c>
    </row>
    <row r="336" spans="1:12" s="36" customFormat="1" ht="15.75" customHeight="1" x14ac:dyDescent="0.3">
      <c r="A336" s="39">
        <v>237</v>
      </c>
      <c r="B336" s="52"/>
      <c r="D336" s="61"/>
      <c r="E336" s="61"/>
      <c r="F336" s="37"/>
      <c r="G336" s="38"/>
      <c r="H336" s="37"/>
      <c r="I336" s="78"/>
      <c r="J336" s="66"/>
      <c r="K336" s="37"/>
      <c r="L336" s="66"/>
    </row>
    <row r="337" spans="1:12" ht="15.75" customHeight="1" x14ac:dyDescent="0.3">
      <c r="A337" s="43" t="s">
        <v>74</v>
      </c>
      <c r="B337" s="34" t="s">
        <v>121</v>
      </c>
      <c r="C337" s="1" t="s">
        <v>51</v>
      </c>
      <c r="D337" s="62">
        <v>70</v>
      </c>
      <c r="E337" s="62">
        <v>140</v>
      </c>
      <c r="F337" s="33">
        <f t="shared" ref="F337" si="225">D337/100*E337/100</f>
        <v>0.98</v>
      </c>
      <c r="G337" s="4">
        <v>1</v>
      </c>
      <c r="H337" s="33">
        <f t="shared" ref="H337" si="226">F337*G337</f>
        <v>0.98</v>
      </c>
      <c r="I337" s="79"/>
      <c r="J337" s="65">
        <f>(VLOOKUP($C337,'FILLED OUT BY PRODUCTION HOUSE'!$A$16:$C$30,2,FALSE))*$H337</f>
        <v>0</v>
      </c>
      <c r="K337" s="15">
        <f>(VLOOKUP($C337,'FILLED OUT BY PRODUCTION HOUSE'!$A$16:$C$30,3,FALSE))*$H337</f>
        <v>0</v>
      </c>
      <c r="L337" s="65">
        <f t="shared" ref="L337" si="227">J337+K337</f>
        <v>0</v>
      </c>
    </row>
    <row r="338" spans="1:12" s="36" customFormat="1" ht="15.75" customHeight="1" x14ac:dyDescent="0.3">
      <c r="A338" s="39">
        <v>238</v>
      </c>
      <c r="B338" s="52"/>
      <c r="D338" s="61"/>
      <c r="E338" s="61"/>
      <c r="F338" s="37"/>
      <c r="G338" s="38"/>
      <c r="H338" s="37"/>
      <c r="I338" s="78"/>
      <c r="J338" s="66"/>
      <c r="K338" s="37"/>
      <c r="L338" s="66"/>
    </row>
    <row r="339" spans="1:12" ht="15.75" customHeight="1" x14ac:dyDescent="0.3">
      <c r="A339" s="43" t="s">
        <v>74</v>
      </c>
      <c r="B339" s="34" t="s">
        <v>73</v>
      </c>
      <c r="C339" s="1" t="s">
        <v>51</v>
      </c>
      <c r="D339" s="62">
        <v>42</v>
      </c>
      <c r="E339" s="62">
        <v>29.7</v>
      </c>
      <c r="F339" s="33">
        <f t="shared" ref="F339" si="228">D339/100*E339/100</f>
        <v>0.12473999999999999</v>
      </c>
      <c r="G339" s="4">
        <v>1</v>
      </c>
      <c r="H339" s="33">
        <f t="shared" ref="H339" si="229">F339*G339</f>
        <v>0.12473999999999999</v>
      </c>
      <c r="I339" s="79"/>
      <c r="J339" s="65">
        <f>(VLOOKUP($C339,'FILLED OUT BY PRODUCTION HOUSE'!$A$16:$C$30,2,FALSE))*$H339</f>
        <v>0</v>
      </c>
      <c r="K339" s="15">
        <f>(VLOOKUP($C339,'FILLED OUT BY PRODUCTION HOUSE'!$A$16:$C$30,3,FALSE))*$H339</f>
        <v>0</v>
      </c>
      <c r="L339" s="65">
        <f t="shared" ref="L339" si="230">J339+K339</f>
        <v>0</v>
      </c>
    </row>
    <row r="340" spans="1:12" s="36" customFormat="1" ht="15.75" customHeight="1" x14ac:dyDescent="0.3">
      <c r="A340" s="39">
        <v>239</v>
      </c>
      <c r="B340" s="52"/>
      <c r="D340" s="61"/>
      <c r="E340" s="61"/>
      <c r="F340" s="37"/>
      <c r="G340" s="38"/>
      <c r="H340" s="37"/>
      <c r="I340" s="78"/>
      <c r="J340" s="66"/>
      <c r="K340" s="37"/>
      <c r="L340" s="66"/>
    </row>
    <row r="341" spans="1:12" ht="15.75" customHeight="1" x14ac:dyDescent="0.3">
      <c r="A341" s="43" t="s">
        <v>74</v>
      </c>
      <c r="B341" s="34" t="s">
        <v>73</v>
      </c>
      <c r="C341" s="1" t="s">
        <v>51</v>
      </c>
      <c r="D341" s="75">
        <v>41</v>
      </c>
      <c r="E341" s="75">
        <v>29</v>
      </c>
      <c r="F341" s="33">
        <f t="shared" ref="F341" si="231">D341/100*E341/100</f>
        <v>0.11889999999999999</v>
      </c>
      <c r="G341" s="4">
        <v>1</v>
      </c>
      <c r="H341" s="33">
        <f t="shared" ref="H341" si="232">F341*G341</f>
        <v>0.11889999999999999</v>
      </c>
      <c r="I341" s="79"/>
      <c r="J341" s="65">
        <f>(VLOOKUP($C341,'FILLED OUT BY PRODUCTION HOUSE'!$A$16:$C$30,2,FALSE))*$H341</f>
        <v>0</v>
      </c>
      <c r="K341" s="15">
        <f>(VLOOKUP($C341,'FILLED OUT BY PRODUCTION HOUSE'!$A$16:$C$30,3,FALSE))*$H341</f>
        <v>0</v>
      </c>
      <c r="L341" s="65">
        <f t="shared" ref="L341" si="233">J341+K341</f>
        <v>0</v>
      </c>
    </row>
    <row r="342" spans="1:12" s="36" customFormat="1" ht="15.75" customHeight="1" x14ac:dyDescent="0.3">
      <c r="A342" s="39">
        <v>240</v>
      </c>
      <c r="B342" s="52"/>
      <c r="D342" s="61"/>
      <c r="E342" s="61"/>
      <c r="F342" s="37"/>
      <c r="G342" s="38"/>
      <c r="H342" s="37"/>
      <c r="I342" s="78"/>
      <c r="J342" s="66"/>
      <c r="K342" s="37"/>
      <c r="L342" s="66"/>
    </row>
    <row r="343" spans="1:12" ht="15.75" customHeight="1" x14ac:dyDescent="0.3">
      <c r="A343" s="43" t="s">
        <v>74</v>
      </c>
      <c r="B343" s="34" t="s">
        <v>73</v>
      </c>
      <c r="C343" s="1" t="s">
        <v>51</v>
      </c>
      <c r="D343" s="75">
        <v>70</v>
      </c>
      <c r="E343" s="75">
        <v>140</v>
      </c>
      <c r="F343" s="33">
        <f t="shared" ref="F343" si="234">D343/100*E343/100</f>
        <v>0.98</v>
      </c>
      <c r="G343" s="4">
        <v>1</v>
      </c>
      <c r="H343" s="33">
        <f t="shared" ref="H343" si="235">F343*G343</f>
        <v>0.98</v>
      </c>
      <c r="I343" s="79"/>
      <c r="J343" s="65">
        <f>(VLOOKUP($C343,'FILLED OUT BY PRODUCTION HOUSE'!$A$16:$C$30,2,FALSE))*$H343</f>
        <v>0</v>
      </c>
      <c r="K343" s="15">
        <f>(VLOOKUP($C343,'FILLED OUT BY PRODUCTION HOUSE'!$A$16:$C$30,3,FALSE))*$H343</f>
        <v>0</v>
      </c>
      <c r="L343" s="65">
        <f t="shared" ref="L343" si="236">J343+K343</f>
        <v>0</v>
      </c>
    </row>
    <row r="344" spans="1:12" s="36" customFormat="1" ht="15.75" customHeight="1" x14ac:dyDescent="0.3">
      <c r="A344" s="39">
        <v>241</v>
      </c>
      <c r="B344" s="52"/>
      <c r="D344" s="61"/>
      <c r="E344" s="61"/>
      <c r="F344" s="37"/>
      <c r="G344" s="38"/>
      <c r="H344" s="37"/>
      <c r="I344" s="78"/>
      <c r="J344" s="66"/>
      <c r="K344" s="37"/>
      <c r="L344" s="66"/>
    </row>
    <row r="345" spans="1:12" ht="15.75" customHeight="1" x14ac:dyDescent="0.3">
      <c r="A345" s="43" t="s">
        <v>74</v>
      </c>
      <c r="B345" s="34" t="s">
        <v>73</v>
      </c>
      <c r="C345" s="1" t="s">
        <v>51</v>
      </c>
      <c r="D345" s="75">
        <v>41</v>
      </c>
      <c r="E345" s="75">
        <v>29</v>
      </c>
      <c r="F345" s="33">
        <f t="shared" ref="F345" si="237">D345/100*E345/100</f>
        <v>0.11889999999999999</v>
      </c>
      <c r="G345" s="4">
        <v>1</v>
      </c>
      <c r="H345" s="33">
        <f t="shared" ref="H345" si="238">F345*G345</f>
        <v>0.11889999999999999</v>
      </c>
      <c r="I345" s="79"/>
      <c r="J345" s="65">
        <f>(VLOOKUP($C345,'FILLED OUT BY PRODUCTION HOUSE'!$A$16:$C$30,2,FALSE))*$H345</f>
        <v>0</v>
      </c>
      <c r="K345" s="15">
        <f>(VLOOKUP($C345,'FILLED OUT BY PRODUCTION HOUSE'!$A$16:$C$30,3,FALSE))*$H345</f>
        <v>0</v>
      </c>
      <c r="L345" s="65">
        <f t="shared" ref="L345" si="239">J345+K345</f>
        <v>0</v>
      </c>
    </row>
    <row r="346" spans="1:12" s="36" customFormat="1" ht="15.75" customHeight="1" x14ac:dyDescent="0.3">
      <c r="A346" s="39">
        <v>242</v>
      </c>
      <c r="B346" s="52"/>
      <c r="D346" s="61"/>
      <c r="E346" s="61"/>
      <c r="F346" s="37"/>
      <c r="G346" s="38"/>
      <c r="H346" s="37"/>
      <c r="I346" s="78"/>
      <c r="J346" s="66"/>
      <c r="K346" s="37"/>
      <c r="L346" s="66"/>
    </row>
    <row r="347" spans="1:12" ht="15.75" customHeight="1" x14ac:dyDescent="0.3">
      <c r="A347" s="43" t="s">
        <v>74</v>
      </c>
      <c r="B347" s="34" t="s">
        <v>73</v>
      </c>
      <c r="C347" s="1" t="s">
        <v>51</v>
      </c>
      <c r="D347" s="75">
        <v>41</v>
      </c>
      <c r="E347" s="75">
        <v>29</v>
      </c>
      <c r="F347" s="33">
        <f t="shared" ref="F347" si="240">D347/100*E347/100</f>
        <v>0.11889999999999999</v>
      </c>
      <c r="G347" s="4">
        <v>1</v>
      </c>
      <c r="H347" s="33">
        <f t="shared" ref="H347" si="241">F347*G347</f>
        <v>0.11889999999999999</v>
      </c>
      <c r="I347" s="79"/>
      <c r="J347" s="65">
        <f>(VLOOKUP($C347,'FILLED OUT BY PRODUCTION HOUSE'!$A$16:$C$30,2,FALSE))*$H347</f>
        <v>0</v>
      </c>
      <c r="K347" s="15">
        <f>(VLOOKUP($C347,'FILLED OUT BY PRODUCTION HOUSE'!$A$16:$C$30,3,FALSE))*$H347</f>
        <v>0</v>
      </c>
      <c r="L347" s="65">
        <f t="shared" ref="L347" si="242">J347+K347</f>
        <v>0</v>
      </c>
    </row>
    <row r="348" spans="1:12" s="36" customFormat="1" ht="15.75" customHeight="1" x14ac:dyDescent="0.3">
      <c r="A348" s="39">
        <v>243</v>
      </c>
      <c r="B348" s="52"/>
      <c r="D348" s="61"/>
      <c r="E348" s="61"/>
      <c r="F348" s="37"/>
      <c r="G348" s="38"/>
      <c r="H348" s="37"/>
      <c r="I348" s="78"/>
      <c r="J348" s="66"/>
      <c r="K348" s="37"/>
      <c r="L348" s="66"/>
    </row>
    <row r="349" spans="1:12" s="36" customFormat="1" ht="15.75" customHeight="1" x14ac:dyDescent="0.3">
      <c r="A349" s="39">
        <v>244</v>
      </c>
      <c r="B349" s="52" t="s">
        <v>63</v>
      </c>
      <c r="D349" s="61"/>
      <c r="E349" s="61"/>
      <c r="F349" s="37"/>
      <c r="G349" s="38"/>
      <c r="H349" s="37"/>
      <c r="I349" s="78"/>
      <c r="J349" s="66"/>
      <c r="K349" s="37"/>
      <c r="L349" s="66"/>
    </row>
    <row r="350" spans="1:12" ht="15.75" customHeight="1" x14ac:dyDescent="0.3">
      <c r="A350" s="43" t="s">
        <v>74</v>
      </c>
      <c r="B350" s="34" t="s">
        <v>62</v>
      </c>
      <c r="C350" s="1" t="s">
        <v>352</v>
      </c>
      <c r="D350" s="62">
        <v>0</v>
      </c>
      <c r="E350" s="62">
        <v>0</v>
      </c>
      <c r="F350" s="33">
        <f t="shared" ref="F350:F355" si="243">D350/100*E350/100</f>
        <v>0</v>
      </c>
      <c r="G350" s="91">
        <v>0</v>
      </c>
      <c r="H350" s="33">
        <f t="shared" ref="H350:H355" si="244">F350*G350</f>
        <v>0</v>
      </c>
      <c r="I350" s="84" t="s">
        <v>117</v>
      </c>
      <c r="J350" s="65">
        <f>(VLOOKUP($C350,'FILLED OUT BY PRODUCTION HOUSE'!$A$16:$C$30,2,FALSE))*$H350</f>
        <v>0</v>
      </c>
      <c r="K350" s="15">
        <f>(VLOOKUP($C350,'FILLED OUT BY PRODUCTION HOUSE'!$A$16:$C$30,3,FALSE))*$H350</f>
        <v>0</v>
      </c>
      <c r="L350" s="65">
        <f t="shared" ref="L350:L355" si="245">J350+K350</f>
        <v>0</v>
      </c>
    </row>
    <row r="351" spans="1:12" ht="15.75" customHeight="1" x14ac:dyDescent="0.3">
      <c r="A351" s="43" t="s">
        <v>75</v>
      </c>
      <c r="B351" s="34" t="s">
        <v>62</v>
      </c>
      <c r="C351" s="1" t="s">
        <v>352</v>
      </c>
      <c r="D351" s="62">
        <v>0</v>
      </c>
      <c r="E351" s="62">
        <v>0</v>
      </c>
      <c r="F351" s="33">
        <f t="shared" si="243"/>
        <v>0</v>
      </c>
      <c r="G351" s="91">
        <v>0</v>
      </c>
      <c r="H351" s="33">
        <f t="shared" si="244"/>
        <v>0</v>
      </c>
      <c r="I351" s="84" t="s">
        <v>117</v>
      </c>
      <c r="J351" s="65">
        <f>(VLOOKUP($C351,'FILLED OUT BY PRODUCTION HOUSE'!$A$16:$C$30,2,FALSE))*$H351</f>
        <v>0</v>
      </c>
      <c r="K351" s="15">
        <f>(VLOOKUP($C351,'FILLED OUT BY PRODUCTION HOUSE'!$A$16:$C$30,3,FALSE))*$H351</f>
        <v>0</v>
      </c>
      <c r="L351" s="65">
        <f t="shared" si="245"/>
        <v>0</v>
      </c>
    </row>
    <row r="352" spans="1:12" ht="15.75" customHeight="1" x14ac:dyDescent="0.3">
      <c r="A352" s="43" t="s">
        <v>76</v>
      </c>
      <c r="B352" s="34" t="s">
        <v>62</v>
      </c>
      <c r="C352" s="1" t="s">
        <v>352</v>
      </c>
      <c r="D352" s="62">
        <v>0</v>
      </c>
      <c r="E352" s="62">
        <v>0</v>
      </c>
      <c r="F352" s="33">
        <f t="shared" si="243"/>
        <v>0</v>
      </c>
      <c r="G352" s="91">
        <v>0</v>
      </c>
      <c r="H352" s="33">
        <f t="shared" si="244"/>
        <v>0</v>
      </c>
      <c r="I352" s="84" t="s">
        <v>117</v>
      </c>
      <c r="J352" s="65">
        <f>(VLOOKUP($C352,'FILLED OUT BY PRODUCTION HOUSE'!$A$16:$C$30,2,FALSE))*$H352</f>
        <v>0</v>
      </c>
      <c r="K352" s="15">
        <f>(VLOOKUP($C352,'FILLED OUT BY PRODUCTION HOUSE'!$A$16:$C$30,3,FALSE))*$H352</f>
        <v>0</v>
      </c>
      <c r="L352" s="65">
        <f t="shared" si="245"/>
        <v>0</v>
      </c>
    </row>
    <row r="353" spans="1:12" ht="15.75" customHeight="1" x14ac:dyDescent="0.3">
      <c r="A353" s="43" t="s">
        <v>77</v>
      </c>
      <c r="B353" s="34" t="s">
        <v>62</v>
      </c>
      <c r="C353" s="1" t="s">
        <v>352</v>
      </c>
      <c r="D353" s="62">
        <v>0</v>
      </c>
      <c r="E353" s="62">
        <v>0</v>
      </c>
      <c r="F353" s="33">
        <f t="shared" si="243"/>
        <v>0</v>
      </c>
      <c r="G353" s="91">
        <v>0</v>
      </c>
      <c r="H353" s="33">
        <f t="shared" si="244"/>
        <v>0</v>
      </c>
      <c r="I353" s="84" t="s">
        <v>117</v>
      </c>
      <c r="J353" s="65">
        <f>(VLOOKUP($C353,'FILLED OUT BY PRODUCTION HOUSE'!$A$16:$C$30,2,FALSE))*$H353</f>
        <v>0</v>
      </c>
      <c r="K353" s="15">
        <f>(VLOOKUP($C353,'FILLED OUT BY PRODUCTION HOUSE'!$A$16:$C$30,3,FALSE))*$H353</f>
        <v>0</v>
      </c>
      <c r="L353" s="65">
        <f t="shared" si="245"/>
        <v>0</v>
      </c>
    </row>
    <row r="354" spans="1:12" ht="15.75" customHeight="1" x14ac:dyDescent="0.3">
      <c r="A354" s="43" t="s">
        <v>78</v>
      </c>
      <c r="B354" s="34" t="s">
        <v>62</v>
      </c>
      <c r="C354" s="1" t="s">
        <v>352</v>
      </c>
      <c r="D354" s="62">
        <v>0</v>
      </c>
      <c r="E354" s="62">
        <v>0</v>
      </c>
      <c r="F354" s="33">
        <f t="shared" si="243"/>
        <v>0</v>
      </c>
      <c r="G354" s="91">
        <v>0</v>
      </c>
      <c r="H354" s="33">
        <f t="shared" si="244"/>
        <v>0</v>
      </c>
      <c r="I354" s="84" t="s">
        <v>117</v>
      </c>
      <c r="J354" s="65">
        <f>(VLOOKUP($C354,'FILLED OUT BY PRODUCTION HOUSE'!$A$16:$C$30,2,FALSE))*$H354</f>
        <v>0</v>
      </c>
      <c r="K354" s="15">
        <f>(VLOOKUP($C354,'FILLED OUT BY PRODUCTION HOUSE'!$A$16:$C$30,3,FALSE))*$H354</f>
        <v>0</v>
      </c>
      <c r="L354" s="65">
        <f t="shared" si="245"/>
        <v>0</v>
      </c>
    </row>
    <row r="355" spans="1:12" ht="15.75" customHeight="1" x14ac:dyDescent="0.3">
      <c r="A355" s="43" t="s">
        <v>79</v>
      </c>
      <c r="B355" s="34" t="s">
        <v>62</v>
      </c>
      <c r="C355" s="1" t="s">
        <v>352</v>
      </c>
      <c r="D355" s="62">
        <v>0</v>
      </c>
      <c r="E355" s="62">
        <v>0</v>
      </c>
      <c r="F355" s="33">
        <f t="shared" si="243"/>
        <v>0</v>
      </c>
      <c r="G355" s="91">
        <v>0</v>
      </c>
      <c r="H355" s="33">
        <f t="shared" si="244"/>
        <v>0</v>
      </c>
      <c r="I355" s="84" t="s">
        <v>117</v>
      </c>
      <c r="J355" s="65">
        <f>(VLOOKUP($C355,'FILLED OUT BY PRODUCTION HOUSE'!$A$16:$C$30,2,FALSE))*$H355</f>
        <v>0</v>
      </c>
      <c r="K355" s="15">
        <f>(VLOOKUP($C355,'FILLED OUT BY PRODUCTION HOUSE'!$A$16:$C$30,3,FALSE))*$H355</f>
        <v>0</v>
      </c>
      <c r="L355" s="65">
        <f t="shared" si="245"/>
        <v>0</v>
      </c>
    </row>
    <row r="356" spans="1:12" s="36" customFormat="1" ht="15.75" customHeight="1" x14ac:dyDescent="0.3">
      <c r="A356" s="39">
        <v>245</v>
      </c>
      <c r="B356" s="52"/>
      <c r="D356" s="61"/>
      <c r="E356" s="61"/>
      <c r="F356" s="37"/>
      <c r="G356" s="38"/>
      <c r="H356" s="37"/>
      <c r="I356" s="78"/>
      <c r="J356" s="66"/>
      <c r="K356" s="37"/>
      <c r="L356" s="66"/>
    </row>
    <row r="357" spans="1:12" ht="15.75" customHeight="1" x14ac:dyDescent="0.3">
      <c r="A357" s="4" t="s">
        <v>75</v>
      </c>
      <c r="B357" s="34" t="s">
        <v>247</v>
      </c>
      <c r="C357" s="1" t="s">
        <v>40</v>
      </c>
      <c r="D357" s="62">
        <v>70</v>
      </c>
      <c r="E357" s="62">
        <v>140</v>
      </c>
      <c r="F357" s="33">
        <f t="shared" ref="F357:F362" si="246">D357/100*E357/100</f>
        <v>0.98</v>
      </c>
      <c r="G357" s="4">
        <v>1</v>
      </c>
      <c r="H357" s="33">
        <f t="shared" ref="H357:H362" si="247">F357*G357</f>
        <v>0.98</v>
      </c>
      <c r="I357" s="84"/>
      <c r="J357" s="65">
        <f>(VLOOKUP($C357,'FILLED OUT BY PRODUCTION HOUSE'!$A$16:$C$30,2,FALSE))*$H357</f>
        <v>0</v>
      </c>
      <c r="K357" s="15">
        <f>(VLOOKUP($C357,'FILLED OUT BY PRODUCTION HOUSE'!$A$16:$C$30,3,FALSE))*$H357</f>
        <v>0</v>
      </c>
      <c r="L357" s="65">
        <f t="shared" ref="L357:L362" si="248">J357+K357</f>
        <v>0</v>
      </c>
    </row>
    <row r="358" spans="1:12" ht="15.75" customHeight="1" x14ac:dyDescent="0.3">
      <c r="A358" s="4" t="s">
        <v>76</v>
      </c>
      <c r="B358" s="34" t="s">
        <v>248</v>
      </c>
      <c r="C358" s="1" t="s">
        <v>40</v>
      </c>
      <c r="D358" s="62">
        <v>70</v>
      </c>
      <c r="E358" s="62">
        <v>140</v>
      </c>
      <c r="F358" s="33">
        <f t="shared" si="246"/>
        <v>0.98</v>
      </c>
      <c r="G358" s="4">
        <v>1</v>
      </c>
      <c r="H358" s="33">
        <f t="shared" si="247"/>
        <v>0.98</v>
      </c>
      <c r="I358" s="84"/>
      <c r="J358" s="65">
        <f>(VLOOKUP($C358,'FILLED OUT BY PRODUCTION HOUSE'!$A$16:$C$30,2,FALSE))*$H358</f>
        <v>0</v>
      </c>
      <c r="K358" s="15">
        <f>(VLOOKUP($C358,'FILLED OUT BY PRODUCTION HOUSE'!$A$16:$C$30,3,FALSE))*$H358</f>
        <v>0</v>
      </c>
      <c r="L358" s="65">
        <f t="shared" si="248"/>
        <v>0</v>
      </c>
    </row>
    <row r="359" spans="1:12" ht="15.75" customHeight="1" x14ac:dyDescent="0.3">
      <c r="A359" s="4" t="s">
        <v>77</v>
      </c>
      <c r="B359" s="34" t="s">
        <v>249</v>
      </c>
      <c r="C359" s="1" t="s">
        <v>40</v>
      </c>
      <c r="D359" s="62">
        <v>70</v>
      </c>
      <c r="E359" s="62">
        <v>140</v>
      </c>
      <c r="F359" s="33">
        <f t="shared" si="246"/>
        <v>0.98</v>
      </c>
      <c r="G359" s="4">
        <v>1</v>
      </c>
      <c r="H359" s="33">
        <f t="shared" si="247"/>
        <v>0.98</v>
      </c>
      <c r="I359" s="84"/>
      <c r="J359" s="65">
        <f>(VLOOKUP($C359,'FILLED OUT BY PRODUCTION HOUSE'!$A$16:$C$30,2,FALSE))*$H359</f>
        <v>0</v>
      </c>
      <c r="K359" s="15">
        <f>(VLOOKUP($C359,'FILLED OUT BY PRODUCTION HOUSE'!$A$16:$C$30,3,FALSE))*$H359</f>
        <v>0</v>
      </c>
      <c r="L359" s="65">
        <f t="shared" si="248"/>
        <v>0</v>
      </c>
    </row>
    <row r="360" spans="1:12" ht="15.75" customHeight="1" x14ac:dyDescent="0.3">
      <c r="A360" s="4" t="s">
        <v>78</v>
      </c>
      <c r="B360" s="34" t="s">
        <v>250</v>
      </c>
      <c r="C360" s="1" t="s">
        <v>40</v>
      </c>
      <c r="D360" s="62">
        <v>70</v>
      </c>
      <c r="E360" s="62">
        <v>140</v>
      </c>
      <c r="F360" s="33">
        <f t="shared" si="246"/>
        <v>0.98</v>
      </c>
      <c r="G360" s="4">
        <v>1</v>
      </c>
      <c r="H360" s="33">
        <f t="shared" si="247"/>
        <v>0.98</v>
      </c>
      <c r="I360" s="84"/>
      <c r="J360" s="65">
        <f>(VLOOKUP($C360,'FILLED OUT BY PRODUCTION HOUSE'!$A$16:$C$30,2,FALSE))*$H360</f>
        <v>0</v>
      </c>
      <c r="K360" s="15">
        <f>(VLOOKUP($C360,'FILLED OUT BY PRODUCTION HOUSE'!$A$16:$C$30,3,FALSE))*$H360</f>
        <v>0</v>
      </c>
      <c r="L360" s="65">
        <f t="shared" si="248"/>
        <v>0</v>
      </c>
    </row>
    <row r="361" spans="1:12" ht="15.75" customHeight="1" x14ac:dyDescent="0.3">
      <c r="A361" s="4" t="s">
        <v>79</v>
      </c>
      <c r="B361" s="34" t="s">
        <v>251</v>
      </c>
      <c r="C361" s="1" t="s">
        <v>40</v>
      </c>
      <c r="D361" s="62">
        <v>70</v>
      </c>
      <c r="E361" s="62">
        <v>140</v>
      </c>
      <c r="F361" s="33">
        <f t="shared" si="246"/>
        <v>0.98</v>
      </c>
      <c r="G361" s="4">
        <v>1</v>
      </c>
      <c r="H361" s="33">
        <f t="shared" si="247"/>
        <v>0.98</v>
      </c>
      <c r="I361" s="84"/>
      <c r="J361" s="65">
        <f>(VLOOKUP($C361,'FILLED OUT BY PRODUCTION HOUSE'!$A$16:$C$30,2,FALSE))*$H361</f>
        <v>0</v>
      </c>
      <c r="K361" s="15">
        <f>(VLOOKUP($C361,'FILLED OUT BY PRODUCTION HOUSE'!$A$16:$C$30,3,FALSE))*$H361</f>
        <v>0</v>
      </c>
      <c r="L361" s="65">
        <f t="shared" si="248"/>
        <v>0</v>
      </c>
    </row>
    <row r="362" spans="1:12" ht="15.75" customHeight="1" x14ac:dyDescent="0.3">
      <c r="A362" s="4" t="s">
        <v>80</v>
      </c>
      <c r="B362" s="34" t="s">
        <v>252</v>
      </c>
      <c r="C362" s="1" t="s">
        <v>40</v>
      </c>
      <c r="D362" s="62">
        <v>70</v>
      </c>
      <c r="E362" s="62">
        <v>140</v>
      </c>
      <c r="F362" s="33">
        <f t="shared" si="246"/>
        <v>0.98</v>
      </c>
      <c r="G362" s="4">
        <v>1</v>
      </c>
      <c r="H362" s="33">
        <f t="shared" si="247"/>
        <v>0.98</v>
      </c>
      <c r="I362" s="84"/>
      <c r="J362" s="65">
        <f>(VLOOKUP($C362,'FILLED OUT BY PRODUCTION HOUSE'!$A$16:$C$30,2,FALSE))*$H362</f>
        <v>0</v>
      </c>
      <c r="K362" s="15">
        <f>(VLOOKUP($C362,'FILLED OUT BY PRODUCTION HOUSE'!$A$16:$C$30,3,FALSE))*$H362</f>
        <v>0</v>
      </c>
      <c r="L362" s="65">
        <f t="shared" si="248"/>
        <v>0</v>
      </c>
    </row>
    <row r="363" spans="1:12" s="36" customFormat="1" ht="15.75" customHeight="1" x14ac:dyDescent="0.3">
      <c r="A363" s="39">
        <v>246</v>
      </c>
      <c r="B363" s="52"/>
      <c r="D363" s="61"/>
      <c r="E363" s="61"/>
      <c r="F363" s="37"/>
      <c r="G363" s="38"/>
      <c r="H363" s="37"/>
      <c r="I363" s="78"/>
      <c r="J363" s="66"/>
      <c r="K363" s="37"/>
      <c r="L363" s="66"/>
    </row>
    <row r="364" spans="1:12" ht="15.75" customHeight="1" x14ac:dyDescent="0.3">
      <c r="A364" s="4" t="s">
        <v>74</v>
      </c>
      <c r="B364" s="34" t="s">
        <v>247</v>
      </c>
      <c r="C364" s="1" t="s">
        <v>40</v>
      </c>
      <c r="D364" s="62">
        <v>70</v>
      </c>
      <c r="E364" s="62">
        <v>180</v>
      </c>
      <c r="F364" s="33">
        <f t="shared" ref="F364:F369" si="249">D364/100*E364/100</f>
        <v>1.2599999999999998</v>
      </c>
      <c r="G364" s="4">
        <v>1</v>
      </c>
      <c r="H364" s="33">
        <f t="shared" ref="H364:H369" si="250">F364*G364</f>
        <v>1.2599999999999998</v>
      </c>
      <c r="I364" s="84" t="s">
        <v>244</v>
      </c>
      <c r="J364" s="65">
        <f>(VLOOKUP($C364,'FILLED OUT BY PRODUCTION HOUSE'!$A$16:$C$30,2,FALSE))*$H364</f>
        <v>0</v>
      </c>
      <c r="K364" s="15">
        <f>(VLOOKUP($C364,'FILLED OUT BY PRODUCTION HOUSE'!$A$16:$C$30,3,FALSE))*$H364</f>
        <v>0</v>
      </c>
      <c r="L364" s="65">
        <f t="shared" ref="L364:L369" si="251">J364+K364</f>
        <v>0</v>
      </c>
    </row>
    <row r="365" spans="1:12" ht="15.75" customHeight="1" x14ac:dyDescent="0.3">
      <c r="A365" s="4" t="s">
        <v>75</v>
      </c>
      <c r="B365" s="34" t="s">
        <v>248</v>
      </c>
      <c r="C365" s="1" t="s">
        <v>40</v>
      </c>
      <c r="D365" s="62">
        <v>70</v>
      </c>
      <c r="E365" s="62">
        <v>180</v>
      </c>
      <c r="F365" s="33">
        <f t="shared" si="249"/>
        <v>1.2599999999999998</v>
      </c>
      <c r="G365" s="4">
        <v>1</v>
      </c>
      <c r="H365" s="33">
        <f t="shared" si="250"/>
        <v>1.2599999999999998</v>
      </c>
      <c r="I365" s="84" t="s">
        <v>244</v>
      </c>
      <c r="J365" s="65">
        <f>(VLOOKUP($C365,'FILLED OUT BY PRODUCTION HOUSE'!$A$16:$C$30,2,FALSE))*$H365</f>
        <v>0</v>
      </c>
      <c r="K365" s="15">
        <f>(VLOOKUP($C365,'FILLED OUT BY PRODUCTION HOUSE'!$A$16:$C$30,3,FALSE))*$H365</f>
        <v>0</v>
      </c>
      <c r="L365" s="65">
        <f t="shared" si="251"/>
        <v>0</v>
      </c>
    </row>
    <row r="366" spans="1:12" ht="15.75" customHeight="1" x14ac:dyDescent="0.3">
      <c r="A366" s="4" t="s">
        <v>76</v>
      </c>
      <c r="B366" s="34" t="s">
        <v>249</v>
      </c>
      <c r="C366" s="1" t="s">
        <v>40</v>
      </c>
      <c r="D366" s="62">
        <v>70</v>
      </c>
      <c r="E366" s="62">
        <v>180</v>
      </c>
      <c r="F366" s="33">
        <f t="shared" si="249"/>
        <v>1.2599999999999998</v>
      </c>
      <c r="G366" s="4">
        <v>1</v>
      </c>
      <c r="H366" s="33">
        <f t="shared" si="250"/>
        <v>1.2599999999999998</v>
      </c>
      <c r="I366" s="84" t="s">
        <v>244</v>
      </c>
      <c r="J366" s="65">
        <f>(VLOOKUP($C366,'FILLED OUT BY PRODUCTION HOUSE'!$A$16:$C$30,2,FALSE))*$H366</f>
        <v>0</v>
      </c>
      <c r="K366" s="15">
        <f>(VLOOKUP($C366,'FILLED OUT BY PRODUCTION HOUSE'!$A$16:$C$30,3,FALSE))*$H366</f>
        <v>0</v>
      </c>
      <c r="L366" s="65">
        <f t="shared" si="251"/>
        <v>0</v>
      </c>
    </row>
    <row r="367" spans="1:12" ht="15.75" customHeight="1" x14ac:dyDescent="0.3">
      <c r="A367" s="4" t="s">
        <v>77</v>
      </c>
      <c r="B367" s="34" t="s">
        <v>250</v>
      </c>
      <c r="C367" s="1" t="s">
        <v>40</v>
      </c>
      <c r="D367" s="62">
        <v>70</v>
      </c>
      <c r="E367" s="62">
        <v>180</v>
      </c>
      <c r="F367" s="33">
        <f t="shared" si="249"/>
        <v>1.2599999999999998</v>
      </c>
      <c r="G367" s="4">
        <v>1</v>
      </c>
      <c r="H367" s="33">
        <f t="shared" si="250"/>
        <v>1.2599999999999998</v>
      </c>
      <c r="I367" s="84" t="s">
        <v>244</v>
      </c>
      <c r="J367" s="65">
        <f>(VLOOKUP($C367,'FILLED OUT BY PRODUCTION HOUSE'!$A$16:$C$30,2,FALSE))*$H367</f>
        <v>0</v>
      </c>
      <c r="K367" s="15">
        <f>(VLOOKUP($C367,'FILLED OUT BY PRODUCTION HOUSE'!$A$16:$C$30,3,FALSE))*$H367</f>
        <v>0</v>
      </c>
      <c r="L367" s="65">
        <f t="shared" si="251"/>
        <v>0</v>
      </c>
    </row>
    <row r="368" spans="1:12" ht="15.75" customHeight="1" x14ac:dyDescent="0.3">
      <c r="A368" s="4" t="s">
        <v>78</v>
      </c>
      <c r="B368" s="34" t="s">
        <v>251</v>
      </c>
      <c r="C368" s="1" t="s">
        <v>40</v>
      </c>
      <c r="D368" s="62">
        <v>70</v>
      </c>
      <c r="E368" s="62">
        <v>180</v>
      </c>
      <c r="F368" s="33">
        <f t="shared" si="249"/>
        <v>1.2599999999999998</v>
      </c>
      <c r="G368" s="4">
        <v>1</v>
      </c>
      <c r="H368" s="33">
        <f t="shared" si="250"/>
        <v>1.2599999999999998</v>
      </c>
      <c r="I368" s="84" t="s">
        <v>244</v>
      </c>
      <c r="J368" s="65">
        <f>(VLOOKUP($C368,'FILLED OUT BY PRODUCTION HOUSE'!$A$16:$C$30,2,FALSE))*$H368</f>
        <v>0</v>
      </c>
      <c r="K368" s="15">
        <f>(VLOOKUP($C368,'FILLED OUT BY PRODUCTION HOUSE'!$A$16:$C$30,3,FALSE))*$H368</f>
        <v>0</v>
      </c>
      <c r="L368" s="65">
        <f t="shared" si="251"/>
        <v>0</v>
      </c>
    </row>
    <row r="369" spans="1:12" ht="15.75" customHeight="1" x14ac:dyDescent="0.3">
      <c r="A369" s="4" t="s">
        <v>79</v>
      </c>
      <c r="B369" s="34" t="s">
        <v>252</v>
      </c>
      <c r="C369" s="1" t="s">
        <v>40</v>
      </c>
      <c r="D369" s="62">
        <v>70</v>
      </c>
      <c r="E369" s="62">
        <v>180</v>
      </c>
      <c r="F369" s="33">
        <f t="shared" si="249"/>
        <v>1.2599999999999998</v>
      </c>
      <c r="G369" s="4">
        <v>1</v>
      </c>
      <c r="H369" s="33">
        <f t="shared" si="250"/>
        <v>1.2599999999999998</v>
      </c>
      <c r="I369" s="84" t="s">
        <v>244</v>
      </c>
      <c r="J369" s="65">
        <f>(VLOOKUP($C369,'FILLED OUT BY PRODUCTION HOUSE'!$A$16:$C$30,2,FALSE))*$H369</f>
        <v>0</v>
      </c>
      <c r="K369" s="15">
        <f>(VLOOKUP($C369,'FILLED OUT BY PRODUCTION HOUSE'!$A$16:$C$30,3,FALSE))*$H369</f>
        <v>0</v>
      </c>
      <c r="L369" s="65">
        <f t="shared" si="251"/>
        <v>0</v>
      </c>
    </row>
    <row r="370" spans="1:12" s="36" customFormat="1" ht="15.75" customHeight="1" x14ac:dyDescent="0.3">
      <c r="A370" s="39">
        <v>247</v>
      </c>
      <c r="B370" s="52" t="s">
        <v>245</v>
      </c>
      <c r="D370" s="61"/>
      <c r="E370" s="61"/>
      <c r="F370" s="37"/>
      <c r="G370" s="38"/>
      <c r="H370" s="37"/>
      <c r="I370" s="78" t="s">
        <v>246</v>
      </c>
      <c r="J370" s="66"/>
      <c r="K370" s="37"/>
      <c r="L370" s="66"/>
    </row>
    <row r="371" spans="1:12" ht="15.75" customHeight="1" x14ac:dyDescent="0.3">
      <c r="A371" s="4" t="s">
        <v>74</v>
      </c>
      <c r="B371" s="34" t="s">
        <v>153</v>
      </c>
      <c r="C371" s="1" t="s">
        <v>51</v>
      </c>
      <c r="D371" s="74">
        <v>100</v>
      </c>
      <c r="E371" s="74">
        <v>160</v>
      </c>
      <c r="F371" s="33">
        <f t="shared" ref="F371:F372" si="252">D371/100*E371/100</f>
        <v>1.6</v>
      </c>
      <c r="G371" s="4">
        <v>2</v>
      </c>
      <c r="H371" s="33">
        <f t="shared" ref="H371:H374" si="253">F371*G371</f>
        <v>3.2</v>
      </c>
      <c r="I371" s="84"/>
      <c r="J371" s="65">
        <f>(VLOOKUP($C371,'FILLED OUT BY PRODUCTION HOUSE'!$A$16:$C$30,2,FALSE))*$H371</f>
        <v>0</v>
      </c>
      <c r="K371" s="15">
        <f>(VLOOKUP($C371,'FILLED OUT BY PRODUCTION HOUSE'!$A$16:$C$30,3,FALSE))*$H371</f>
        <v>0</v>
      </c>
      <c r="L371" s="65">
        <f t="shared" ref="L371:L372" si="254">J371+K371</f>
        <v>0</v>
      </c>
    </row>
    <row r="372" spans="1:12" ht="15.75" customHeight="1" x14ac:dyDescent="0.3">
      <c r="A372" s="4" t="s">
        <v>75</v>
      </c>
      <c r="B372" s="34" t="s">
        <v>153</v>
      </c>
      <c r="C372" s="1" t="s">
        <v>51</v>
      </c>
      <c r="D372" s="74">
        <v>100</v>
      </c>
      <c r="E372" s="74">
        <v>160</v>
      </c>
      <c r="F372" s="33">
        <f t="shared" si="252"/>
        <v>1.6</v>
      </c>
      <c r="G372" s="4">
        <v>2</v>
      </c>
      <c r="H372" s="33">
        <f t="shared" si="253"/>
        <v>3.2</v>
      </c>
      <c r="I372" s="84"/>
      <c r="J372" s="65">
        <f>(VLOOKUP($C372,'FILLED OUT BY PRODUCTION HOUSE'!$A$16:$C$30,2,FALSE))*$H372</f>
        <v>0</v>
      </c>
      <c r="K372" s="15">
        <f>(VLOOKUP($C372,'FILLED OUT BY PRODUCTION HOUSE'!$A$16:$C$30,3,FALSE))*$H372</f>
        <v>0</v>
      </c>
      <c r="L372" s="65">
        <f t="shared" si="254"/>
        <v>0</v>
      </c>
    </row>
    <row r="373" spans="1:12" s="36" customFormat="1" ht="15.75" customHeight="1" x14ac:dyDescent="0.3">
      <c r="A373" s="39">
        <v>248</v>
      </c>
      <c r="B373" s="52"/>
      <c r="D373" s="61"/>
      <c r="E373" s="61"/>
      <c r="F373" s="37"/>
      <c r="G373" s="38"/>
      <c r="H373" s="37">
        <f t="shared" si="253"/>
        <v>0</v>
      </c>
      <c r="I373" s="78"/>
      <c r="J373" s="66"/>
      <c r="K373" s="37"/>
      <c r="L373" s="66"/>
    </row>
    <row r="374" spans="1:12" ht="15.75" customHeight="1" x14ac:dyDescent="0.3">
      <c r="A374" s="4" t="s">
        <v>74</v>
      </c>
      <c r="B374" s="34" t="s">
        <v>73</v>
      </c>
      <c r="C374" s="1" t="s">
        <v>51</v>
      </c>
      <c r="D374" s="62">
        <v>42</v>
      </c>
      <c r="E374" s="62">
        <v>29.7</v>
      </c>
      <c r="F374" s="33">
        <f t="shared" ref="F374" si="255">D374/100*E374/100</f>
        <v>0.12473999999999999</v>
      </c>
      <c r="G374" s="4">
        <v>1</v>
      </c>
      <c r="H374" s="33">
        <f t="shared" si="253"/>
        <v>0.12473999999999999</v>
      </c>
      <c r="I374" s="84"/>
      <c r="J374" s="65">
        <f>(VLOOKUP($C374,'FILLED OUT BY PRODUCTION HOUSE'!$A$16:$C$30,2,FALSE))*$H374</f>
        <v>0</v>
      </c>
      <c r="K374" s="15">
        <f>(VLOOKUP($C374,'FILLED OUT BY PRODUCTION HOUSE'!$A$16:$C$30,3,FALSE))*$H374</f>
        <v>0</v>
      </c>
      <c r="L374" s="65">
        <f t="shared" ref="L374" si="256">J374+K374</f>
        <v>0</v>
      </c>
    </row>
    <row r="375" spans="1:12" s="50" customFormat="1" ht="15.75" customHeight="1" x14ac:dyDescent="0.3">
      <c r="A375" s="70"/>
      <c r="B375" s="56" t="s">
        <v>87</v>
      </c>
      <c r="D375" s="63"/>
      <c r="E375" s="63"/>
      <c r="F375" s="53"/>
      <c r="G375" s="48"/>
      <c r="H375" s="53"/>
      <c r="I375" s="53"/>
      <c r="J375" s="67"/>
      <c r="K375" s="53"/>
      <c r="L375" s="67"/>
    </row>
    <row r="376" spans="1:12" s="36" customFormat="1" ht="15.75" customHeight="1" x14ac:dyDescent="0.3">
      <c r="A376" s="39">
        <v>300</v>
      </c>
      <c r="B376" s="52"/>
      <c r="D376" s="61"/>
      <c r="E376" s="61"/>
      <c r="F376" s="37"/>
      <c r="G376" s="38"/>
      <c r="H376" s="37"/>
      <c r="I376" s="78"/>
      <c r="J376" s="66"/>
      <c r="K376" s="37"/>
      <c r="L376" s="66"/>
    </row>
    <row r="377" spans="1:12" s="36" customFormat="1" ht="15.75" customHeight="1" x14ac:dyDescent="0.3">
      <c r="A377" s="39">
        <v>301</v>
      </c>
      <c r="B377" s="52"/>
      <c r="D377" s="61"/>
      <c r="E377" s="61"/>
      <c r="F377" s="37"/>
      <c r="G377" s="38"/>
      <c r="H377" s="37"/>
      <c r="I377" s="78"/>
      <c r="J377" s="66"/>
      <c r="K377" s="37"/>
      <c r="L377" s="66"/>
    </row>
    <row r="378" spans="1:12" ht="15.75" customHeight="1" x14ac:dyDescent="0.3">
      <c r="A378" s="43" t="s">
        <v>74</v>
      </c>
      <c r="B378" s="34" t="s">
        <v>72</v>
      </c>
      <c r="C378" s="1" t="s">
        <v>352</v>
      </c>
      <c r="D378" s="62">
        <v>190</v>
      </c>
      <c r="E378" s="62">
        <v>265</v>
      </c>
      <c r="F378" s="33">
        <f t="shared" ref="F378" si="257">D378/100*E378/100</f>
        <v>5.0350000000000001</v>
      </c>
      <c r="G378" s="4">
        <v>1</v>
      </c>
      <c r="H378" s="33">
        <f t="shared" ref="H378" si="258">F378*G378</f>
        <v>5.0350000000000001</v>
      </c>
      <c r="J378" s="65">
        <f>(VLOOKUP($C378,'FILLED OUT BY PRODUCTION HOUSE'!$A$16:$C$30,2,FALSE))*$H378</f>
        <v>0</v>
      </c>
      <c r="K378" s="15">
        <f>(VLOOKUP($C378,'FILLED OUT BY PRODUCTION HOUSE'!$A$16:$C$30,3,FALSE))*$H378</f>
        <v>0</v>
      </c>
      <c r="L378" s="65">
        <f t="shared" ref="L378" si="259">J378+K378</f>
        <v>0</v>
      </c>
    </row>
    <row r="379" spans="1:12" s="36" customFormat="1" ht="15.75" customHeight="1" x14ac:dyDescent="0.3">
      <c r="A379" s="39">
        <v>302</v>
      </c>
      <c r="B379" s="52"/>
      <c r="D379" s="61"/>
      <c r="E379" s="61"/>
      <c r="F379" s="37"/>
      <c r="G379" s="38"/>
      <c r="H379" s="37"/>
      <c r="I379" s="78"/>
      <c r="J379" s="66"/>
      <c r="K379" s="37"/>
      <c r="L379" s="66"/>
    </row>
    <row r="380" spans="1:12" ht="15.75" customHeight="1" x14ac:dyDescent="0.3">
      <c r="A380" s="43" t="s">
        <v>74</v>
      </c>
      <c r="B380" s="34" t="s">
        <v>72</v>
      </c>
      <c r="C380" s="1" t="s">
        <v>352</v>
      </c>
      <c r="D380" s="62">
        <v>190</v>
      </c>
      <c r="E380" s="62">
        <v>265</v>
      </c>
      <c r="F380" s="33">
        <f t="shared" ref="F380" si="260">D380/100*E380/100</f>
        <v>5.0350000000000001</v>
      </c>
      <c r="G380" s="4">
        <v>1</v>
      </c>
      <c r="H380" s="33">
        <f t="shared" ref="H380" si="261">F380*G380</f>
        <v>5.0350000000000001</v>
      </c>
      <c r="I380" s="84"/>
      <c r="J380" s="65">
        <f>(VLOOKUP($C380,'FILLED OUT BY PRODUCTION HOUSE'!$A$16:$C$30,2,FALSE))*$H380</f>
        <v>0</v>
      </c>
      <c r="K380" s="15">
        <f>(VLOOKUP($C380,'FILLED OUT BY PRODUCTION HOUSE'!$A$16:$C$30,3,FALSE))*$H380</f>
        <v>0</v>
      </c>
      <c r="L380" s="65">
        <f t="shared" ref="L380" si="262">J380+K380</f>
        <v>0</v>
      </c>
    </row>
    <row r="381" spans="1:12" s="36" customFormat="1" ht="15.75" customHeight="1" x14ac:dyDescent="0.3">
      <c r="A381" s="39">
        <v>303</v>
      </c>
      <c r="B381" s="52"/>
      <c r="D381" s="61"/>
      <c r="E381" s="61"/>
      <c r="F381" s="37"/>
      <c r="G381" s="38"/>
      <c r="H381" s="37"/>
      <c r="I381" s="78"/>
      <c r="J381" s="66"/>
      <c r="K381" s="37"/>
      <c r="L381" s="66"/>
    </row>
    <row r="382" spans="1:12" s="36" customFormat="1" ht="15.75" customHeight="1" x14ac:dyDescent="0.3">
      <c r="A382" s="39" t="s">
        <v>260</v>
      </c>
      <c r="B382" s="52" t="s">
        <v>88</v>
      </c>
      <c r="D382" s="61"/>
      <c r="E382" s="61"/>
      <c r="F382" s="37"/>
      <c r="G382" s="38"/>
      <c r="H382" s="37"/>
      <c r="I382" s="78"/>
      <c r="J382" s="66"/>
      <c r="K382" s="37"/>
      <c r="L382" s="66"/>
    </row>
    <row r="383" spans="1:12" ht="15.75" customHeight="1" x14ac:dyDescent="0.3">
      <c r="A383" s="43" t="s">
        <v>74</v>
      </c>
      <c r="B383" s="34" t="s">
        <v>138</v>
      </c>
      <c r="C383" s="1" t="s">
        <v>42</v>
      </c>
      <c r="D383" s="62">
        <v>63</v>
      </c>
      <c r="E383" s="62">
        <v>250</v>
      </c>
      <c r="F383" s="33">
        <f t="shared" ref="F383:F386" si="263">D383/100*E383/100</f>
        <v>1.575</v>
      </c>
      <c r="G383" s="4">
        <v>4</v>
      </c>
      <c r="H383" s="33">
        <f t="shared" ref="H383:H386" si="264">F383*G383</f>
        <v>6.3</v>
      </c>
      <c r="I383" s="84"/>
      <c r="J383" s="65">
        <f>(VLOOKUP($C383,'FILLED OUT BY PRODUCTION HOUSE'!$A$16:$C$30,2,FALSE))*$H383</f>
        <v>0</v>
      </c>
      <c r="K383" s="15">
        <f>(VLOOKUP($C383,'FILLED OUT BY PRODUCTION HOUSE'!$A$16:$C$30,3,FALSE))*$H383</f>
        <v>0</v>
      </c>
      <c r="L383" s="65">
        <f t="shared" ref="L383:L386" si="265">J383+K383</f>
        <v>0</v>
      </c>
    </row>
    <row r="384" spans="1:12" ht="15.75" customHeight="1" x14ac:dyDescent="0.3">
      <c r="A384" s="43" t="s">
        <v>75</v>
      </c>
      <c r="B384" s="34" t="s">
        <v>138</v>
      </c>
      <c r="C384" s="1" t="s">
        <v>42</v>
      </c>
      <c r="D384" s="62">
        <v>63</v>
      </c>
      <c r="E384" s="62">
        <v>250</v>
      </c>
      <c r="F384" s="33">
        <f t="shared" si="263"/>
        <v>1.575</v>
      </c>
      <c r="G384" s="4">
        <v>4</v>
      </c>
      <c r="H384" s="33">
        <f t="shared" si="264"/>
        <v>6.3</v>
      </c>
      <c r="I384" s="84"/>
      <c r="J384" s="65">
        <f>(VLOOKUP($C384,'FILLED OUT BY PRODUCTION HOUSE'!$A$16:$C$30,2,FALSE))*$H384</f>
        <v>0</v>
      </c>
      <c r="K384" s="15">
        <f>(VLOOKUP($C384,'FILLED OUT BY PRODUCTION HOUSE'!$A$16:$C$30,3,FALSE))*$H384</f>
        <v>0</v>
      </c>
      <c r="L384" s="65">
        <f t="shared" si="265"/>
        <v>0</v>
      </c>
    </row>
    <row r="385" spans="1:12" ht="15.75" customHeight="1" x14ac:dyDescent="0.3">
      <c r="A385" s="43" t="s">
        <v>76</v>
      </c>
      <c r="B385" s="34" t="s">
        <v>138</v>
      </c>
      <c r="C385" s="1" t="s">
        <v>42</v>
      </c>
      <c r="D385" s="62">
        <v>63</v>
      </c>
      <c r="E385" s="62">
        <v>250</v>
      </c>
      <c r="F385" s="33">
        <f t="shared" si="263"/>
        <v>1.575</v>
      </c>
      <c r="G385" s="4">
        <v>4</v>
      </c>
      <c r="H385" s="33">
        <f t="shared" si="264"/>
        <v>6.3</v>
      </c>
      <c r="I385" s="84"/>
      <c r="J385" s="65">
        <f>(VLOOKUP($C385,'FILLED OUT BY PRODUCTION HOUSE'!$A$16:$C$30,2,FALSE))*$H385</f>
        <v>0</v>
      </c>
      <c r="K385" s="15">
        <f>(VLOOKUP($C385,'FILLED OUT BY PRODUCTION HOUSE'!$A$16:$C$30,3,FALSE))*$H385</f>
        <v>0</v>
      </c>
      <c r="L385" s="65">
        <f t="shared" si="265"/>
        <v>0</v>
      </c>
    </row>
    <row r="386" spans="1:12" ht="15.75" customHeight="1" x14ac:dyDescent="0.3">
      <c r="A386" s="43" t="s">
        <v>77</v>
      </c>
      <c r="B386" s="34" t="s">
        <v>138</v>
      </c>
      <c r="C386" s="1" t="s">
        <v>42</v>
      </c>
      <c r="D386" s="62">
        <v>63</v>
      </c>
      <c r="E386" s="62">
        <v>250</v>
      </c>
      <c r="F386" s="33">
        <f t="shared" si="263"/>
        <v>1.575</v>
      </c>
      <c r="G386" s="4">
        <v>4</v>
      </c>
      <c r="H386" s="33">
        <f t="shared" si="264"/>
        <v>6.3</v>
      </c>
      <c r="I386" s="84"/>
      <c r="J386" s="65">
        <f>(VLOOKUP($C386,'FILLED OUT BY PRODUCTION HOUSE'!$A$16:$C$30,2,FALSE))*$H386</f>
        <v>0</v>
      </c>
      <c r="K386" s="15">
        <f>(VLOOKUP($C386,'FILLED OUT BY PRODUCTION HOUSE'!$A$16:$C$30,3,FALSE))*$H386</f>
        <v>0</v>
      </c>
      <c r="L386" s="65">
        <f t="shared" si="265"/>
        <v>0</v>
      </c>
    </row>
    <row r="387" spans="1:12" s="36" customFormat="1" ht="15.75" customHeight="1" x14ac:dyDescent="0.3">
      <c r="A387" s="39">
        <v>304</v>
      </c>
      <c r="B387" s="52"/>
      <c r="D387" s="61"/>
      <c r="E387" s="61"/>
      <c r="F387" s="37"/>
      <c r="G387" s="38"/>
      <c r="H387" s="37"/>
      <c r="I387" s="78"/>
      <c r="J387" s="66"/>
      <c r="K387" s="37"/>
      <c r="L387" s="66"/>
    </row>
    <row r="388" spans="1:12" ht="15.75" customHeight="1" x14ac:dyDescent="0.3">
      <c r="A388" s="43" t="s">
        <v>74</v>
      </c>
      <c r="B388" s="34" t="s">
        <v>72</v>
      </c>
      <c r="C388" s="1" t="s">
        <v>352</v>
      </c>
      <c r="D388" s="62">
        <v>190</v>
      </c>
      <c r="E388" s="62">
        <v>265</v>
      </c>
      <c r="F388" s="33">
        <f t="shared" ref="F388" si="266">D388/100*E388/100</f>
        <v>5.0350000000000001</v>
      </c>
      <c r="G388" s="4">
        <v>1</v>
      </c>
      <c r="H388" s="33">
        <f t="shared" ref="H388" si="267">F388*G388</f>
        <v>5.0350000000000001</v>
      </c>
      <c r="I388" s="84"/>
      <c r="J388" s="65">
        <f>(VLOOKUP($C388,'FILLED OUT BY PRODUCTION HOUSE'!$A$16:$C$30,2,FALSE))*$H388</f>
        <v>0</v>
      </c>
      <c r="K388" s="15">
        <f>(VLOOKUP($C388,'FILLED OUT BY PRODUCTION HOUSE'!$A$16:$C$30,3,FALSE))*$H388</f>
        <v>0</v>
      </c>
      <c r="L388" s="65">
        <f t="shared" ref="L388" si="268">J388+K388</f>
        <v>0</v>
      </c>
    </row>
    <row r="389" spans="1:12" s="36" customFormat="1" ht="15.75" customHeight="1" x14ac:dyDescent="0.3">
      <c r="A389" s="39">
        <v>305</v>
      </c>
      <c r="B389" s="52"/>
      <c r="D389" s="61"/>
      <c r="E389" s="61"/>
      <c r="F389" s="37"/>
      <c r="G389" s="38"/>
      <c r="H389" s="37"/>
      <c r="I389" s="78"/>
      <c r="J389" s="66"/>
      <c r="K389" s="37"/>
      <c r="L389" s="66"/>
    </row>
    <row r="390" spans="1:12" ht="15.75" customHeight="1" x14ac:dyDescent="0.3">
      <c r="A390" s="43" t="s">
        <v>74</v>
      </c>
      <c r="B390" s="34" t="s">
        <v>72</v>
      </c>
      <c r="C390" s="1" t="s">
        <v>352</v>
      </c>
      <c r="D390" s="62">
        <v>190</v>
      </c>
      <c r="E390" s="62">
        <v>265</v>
      </c>
      <c r="F390" s="33">
        <f t="shared" ref="F390" si="269">D390/100*E390/100</f>
        <v>5.0350000000000001</v>
      </c>
      <c r="G390" s="4">
        <v>1</v>
      </c>
      <c r="H390" s="33">
        <f t="shared" ref="H390" si="270">F390*G390</f>
        <v>5.0350000000000001</v>
      </c>
      <c r="I390" s="84"/>
      <c r="J390" s="65">
        <f>(VLOOKUP($C390,'FILLED OUT BY PRODUCTION HOUSE'!$A$16:$C$30,2,FALSE))*$H390</f>
        <v>0</v>
      </c>
      <c r="K390" s="15">
        <f>(VLOOKUP($C390,'FILLED OUT BY PRODUCTION HOUSE'!$A$16:$C$30,3,FALSE))*$H390</f>
        <v>0</v>
      </c>
      <c r="L390" s="65">
        <f t="shared" ref="L390" si="271">J390+K390</f>
        <v>0</v>
      </c>
    </row>
    <row r="391" spans="1:12" s="36" customFormat="1" ht="15.75" customHeight="1" x14ac:dyDescent="0.3">
      <c r="A391" s="39">
        <v>306</v>
      </c>
      <c r="B391" s="52"/>
      <c r="D391" s="61"/>
      <c r="E391" s="61"/>
      <c r="F391" s="37"/>
      <c r="G391" s="38"/>
      <c r="H391" s="37"/>
      <c r="I391" s="78" t="s">
        <v>257</v>
      </c>
      <c r="J391" s="66"/>
      <c r="K391" s="37"/>
      <c r="L391" s="66"/>
    </row>
    <row r="392" spans="1:12" s="36" customFormat="1" ht="15.75" customHeight="1" x14ac:dyDescent="0.3">
      <c r="A392" s="39">
        <v>307</v>
      </c>
      <c r="B392" s="52"/>
      <c r="D392" s="61"/>
      <c r="E392" s="61"/>
      <c r="F392" s="37"/>
      <c r="G392" s="38"/>
      <c r="H392" s="37"/>
      <c r="I392" s="78"/>
      <c r="J392" s="66"/>
      <c r="K392" s="37"/>
      <c r="L392" s="66"/>
    </row>
    <row r="393" spans="1:12" s="36" customFormat="1" ht="15.75" customHeight="1" x14ac:dyDescent="0.3">
      <c r="A393" s="39">
        <v>308</v>
      </c>
      <c r="B393" s="52"/>
      <c r="D393" s="61"/>
      <c r="E393" s="61"/>
      <c r="F393" s="37"/>
      <c r="G393" s="38"/>
      <c r="H393" s="37"/>
      <c r="I393" s="78"/>
      <c r="J393" s="66"/>
      <c r="K393" s="37"/>
      <c r="L393" s="66"/>
    </row>
    <row r="394" spans="1:12" ht="15.75" customHeight="1" x14ac:dyDescent="0.3">
      <c r="A394" s="43" t="s">
        <v>74</v>
      </c>
      <c r="B394" s="34" t="s">
        <v>72</v>
      </c>
      <c r="C394" s="1" t="s">
        <v>352</v>
      </c>
      <c r="D394" s="62">
        <v>400</v>
      </c>
      <c r="E394" s="62">
        <v>205</v>
      </c>
      <c r="F394" s="33">
        <f t="shared" ref="F394" si="272">D394/100*E394/100</f>
        <v>8.1999999999999993</v>
      </c>
      <c r="G394" s="4">
        <v>1</v>
      </c>
      <c r="H394" s="33">
        <f t="shared" ref="H394" si="273">F394*G394</f>
        <v>8.1999999999999993</v>
      </c>
      <c r="I394" s="84"/>
      <c r="J394" s="65">
        <f>(VLOOKUP($C394,'FILLED OUT BY PRODUCTION HOUSE'!$A$16:$C$30,2,FALSE))*$H394</f>
        <v>0</v>
      </c>
      <c r="K394" s="15">
        <f>(VLOOKUP($C394,'FILLED OUT BY PRODUCTION HOUSE'!$A$16:$C$30,3,FALSE))*$H394</f>
        <v>0</v>
      </c>
      <c r="L394" s="65">
        <f t="shared" ref="L394" si="274">J394+K394</f>
        <v>0</v>
      </c>
    </row>
    <row r="395" spans="1:12" s="36" customFormat="1" ht="15.75" customHeight="1" x14ac:dyDescent="0.3">
      <c r="A395" s="39">
        <v>309</v>
      </c>
      <c r="B395" s="52"/>
      <c r="D395" s="61"/>
      <c r="E395" s="61"/>
      <c r="F395" s="37"/>
      <c r="G395" s="38"/>
      <c r="H395" s="37"/>
      <c r="I395" s="78" t="s">
        <v>257</v>
      </c>
      <c r="J395" s="66"/>
      <c r="K395" s="37"/>
      <c r="L395" s="66"/>
    </row>
    <row r="396" spans="1:12" s="36" customFormat="1" ht="15.75" customHeight="1" x14ac:dyDescent="0.3">
      <c r="A396" s="39">
        <v>310</v>
      </c>
      <c r="B396" s="52"/>
      <c r="D396" s="61"/>
      <c r="E396" s="61"/>
      <c r="F396" s="37"/>
      <c r="G396" s="38"/>
      <c r="H396" s="37"/>
      <c r="I396" s="78"/>
      <c r="J396" s="66"/>
      <c r="K396" s="37"/>
      <c r="L396" s="66"/>
    </row>
    <row r="397" spans="1:12" ht="15.75" customHeight="1" x14ac:dyDescent="0.3">
      <c r="A397" s="43" t="s">
        <v>74</v>
      </c>
      <c r="B397" s="34" t="s">
        <v>72</v>
      </c>
      <c r="C397" s="1" t="s">
        <v>352</v>
      </c>
      <c r="D397" s="62">
        <v>148</v>
      </c>
      <c r="E397" s="62">
        <v>216</v>
      </c>
      <c r="F397" s="33">
        <f t="shared" ref="F397" si="275">D397/100*E397/100</f>
        <v>3.1968000000000001</v>
      </c>
      <c r="G397" s="4">
        <v>1</v>
      </c>
      <c r="H397" s="33">
        <f t="shared" ref="H397" si="276">F397*G397</f>
        <v>3.1968000000000001</v>
      </c>
      <c r="I397" s="84"/>
      <c r="J397" s="65">
        <f>(VLOOKUP($C397,'FILLED OUT BY PRODUCTION HOUSE'!$A$16:$C$30,2,FALSE))*$H397</f>
        <v>0</v>
      </c>
      <c r="K397" s="15">
        <f>(VLOOKUP($C397,'FILLED OUT BY PRODUCTION HOUSE'!$A$16:$C$30,3,FALSE))*$H397</f>
        <v>0</v>
      </c>
      <c r="L397" s="65">
        <f t="shared" ref="L397" si="277">J397+K397</f>
        <v>0</v>
      </c>
    </row>
    <row r="398" spans="1:12" s="36" customFormat="1" ht="15.75" customHeight="1" x14ac:dyDescent="0.3">
      <c r="A398" s="39">
        <v>311</v>
      </c>
      <c r="B398" s="52"/>
      <c r="D398" s="61"/>
      <c r="E398" s="61"/>
      <c r="F398" s="37"/>
      <c r="G398" s="38"/>
      <c r="H398" s="37"/>
      <c r="I398" s="78"/>
      <c r="J398" s="66"/>
      <c r="K398" s="37"/>
      <c r="L398" s="66"/>
    </row>
    <row r="399" spans="1:12" ht="15.75" customHeight="1" x14ac:dyDescent="0.3">
      <c r="A399" s="43" t="s">
        <v>74</v>
      </c>
      <c r="B399" s="34" t="s">
        <v>72</v>
      </c>
      <c r="C399" s="1" t="s">
        <v>352</v>
      </c>
      <c r="D399" s="62">
        <v>148</v>
      </c>
      <c r="E399" s="62">
        <v>216</v>
      </c>
      <c r="F399" s="33">
        <f t="shared" ref="F399" si="278">D399/100*E399/100</f>
        <v>3.1968000000000001</v>
      </c>
      <c r="G399" s="4">
        <v>1</v>
      </c>
      <c r="H399" s="33">
        <f t="shared" ref="H399" si="279">F399*G399</f>
        <v>3.1968000000000001</v>
      </c>
      <c r="I399" s="84"/>
      <c r="J399" s="65">
        <f>(VLOOKUP($C399,'FILLED OUT BY PRODUCTION HOUSE'!$A$16:$C$30,2,FALSE))*$H399</f>
        <v>0</v>
      </c>
      <c r="K399" s="15">
        <f>(VLOOKUP($C399,'FILLED OUT BY PRODUCTION HOUSE'!$A$16:$C$30,3,FALSE))*$H399</f>
        <v>0</v>
      </c>
      <c r="L399" s="65">
        <f t="shared" ref="L399" si="280">J399+K399</f>
        <v>0</v>
      </c>
    </row>
    <row r="400" spans="1:12" s="36" customFormat="1" ht="15.75" customHeight="1" x14ac:dyDescent="0.3">
      <c r="A400" s="39">
        <v>312</v>
      </c>
      <c r="B400" s="52"/>
      <c r="D400" s="61"/>
      <c r="E400" s="61"/>
      <c r="F400" s="37"/>
      <c r="G400" s="38"/>
      <c r="H400" s="37"/>
      <c r="I400" s="78"/>
      <c r="J400" s="66"/>
      <c r="K400" s="37"/>
      <c r="L400" s="66"/>
    </row>
    <row r="401" spans="1:12" ht="15.75" customHeight="1" x14ac:dyDescent="0.3">
      <c r="A401" s="43" t="s">
        <v>74</v>
      </c>
      <c r="B401" s="34" t="s">
        <v>72</v>
      </c>
      <c r="C401" s="1" t="s">
        <v>352</v>
      </c>
      <c r="D401" s="62">
        <v>148</v>
      </c>
      <c r="E401" s="62">
        <v>216</v>
      </c>
      <c r="F401" s="33">
        <f t="shared" ref="F401" si="281">D401/100*E401/100</f>
        <v>3.1968000000000001</v>
      </c>
      <c r="G401" s="4">
        <v>1</v>
      </c>
      <c r="H401" s="33">
        <f t="shared" ref="H401" si="282">F401*G401</f>
        <v>3.1968000000000001</v>
      </c>
      <c r="I401" s="84"/>
      <c r="J401" s="65">
        <f>(VLOOKUP($C401,'FILLED OUT BY PRODUCTION HOUSE'!$A$16:$C$30,2,FALSE))*$H401</f>
        <v>0</v>
      </c>
      <c r="K401" s="15">
        <f>(VLOOKUP($C401,'FILLED OUT BY PRODUCTION HOUSE'!$A$16:$C$30,3,FALSE))*$H401</f>
        <v>0</v>
      </c>
      <c r="L401" s="65">
        <f t="shared" ref="L401" si="283">J401+K401</f>
        <v>0</v>
      </c>
    </row>
    <row r="402" spans="1:12" s="36" customFormat="1" ht="15.75" customHeight="1" x14ac:dyDescent="0.3">
      <c r="A402" s="39">
        <v>313</v>
      </c>
      <c r="B402" s="52"/>
      <c r="D402" s="61"/>
      <c r="E402" s="61"/>
      <c r="F402" s="37"/>
      <c r="G402" s="38"/>
      <c r="H402" s="37"/>
      <c r="I402" s="78"/>
      <c r="J402" s="66"/>
      <c r="K402" s="37"/>
      <c r="L402" s="66"/>
    </row>
    <row r="403" spans="1:12" ht="15.75" customHeight="1" x14ac:dyDescent="0.3">
      <c r="A403" s="43" t="s">
        <v>74</v>
      </c>
      <c r="B403" s="34" t="s">
        <v>72</v>
      </c>
      <c r="C403" s="1" t="s">
        <v>352</v>
      </c>
      <c r="D403" s="62">
        <v>190</v>
      </c>
      <c r="E403" s="62">
        <v>265</v>
      </c>
      <c r="F403" s="33">
        <f t="shared" ref="F403" si="284">D403/100*E403/100</f>
        <v>5.0350000000000001</v>
      </c>
      <c r="G403" s="4">
        <v>1</v>
      </c>
      <c r="H403" s="33">
        <f t="shared" ref="H403" si="285">F403*G403</f>
        <v>5.0350000000000001</v>
      </c>
      <c r="J403" s="65">
        <f>(VLOOKUP($C403,'FILLED OUT BY PRODUCTION HOUSE'!$A$16:$C$30,2,FALSE))*$H403</f>
        <v>0</v>
      </c>
      <c r="K403" s="15">
        <f>(VLOOKUP($C403,'FILLED OUT BY PRODUCTION HOUSE'!$A$16:$C$30,3,FALSE))*$H403</f>
        <v>0</v>
      </c>
      <c r="L403" s="65">
        <f t="shared" ref="L403" si="286">J403+K403</f>
        <v>0</v>
      </c>
    </row>
    <row r="404" spans="1:12" s="36" customFormat="1" ht="15.75" customHeight="1" x14ac:dyDescent="0.3">
      <c r="A404" s="39">
        <v>314</v>
      </c>
      <c r="B404" s="52"/>
      <c r="D404" s="61"/>
      <c r="E404" s="61"/>
      <c r="F404" s="37"/>
      <c r="G404" s="38"/>
      <c r="H404" s="37"/>
      <c r="I404" s="78"/>
      <c r="J404" s="66"/>
      <c r="K404" s="37"/>
      <c r="L404" s="66"/>
    </row>
    <row r="405" spans="1:12" ht="15.75" customHeight="1" x14ac:dyDescent="0.3">
      <c r="A405" s="43" t="s">
        <v>74</v>
      </c>
      <c r="B405" s="34" t="s">
        <v>72</v>
      </c>
      <c r="C405" s="1" t="s">
        <v>352</v>
      </c>
      <c r="D405" s="62">
        <v>190</v>
      </c>
      <c r="E405" s="62">
        <v>265</v>
      </c>
      <c r="F405" s="33">
        <f t="shared" ref="F405" si="287">D405/100*E405/100</f>
        <v>5.0350000000000001</v>
      </c>
      <c r="G405" s="4">
        <v>1</v>
      </c>
      <c r="H405" s="33">
        <f t="shared" ref="H405" si="288">F405*G405</f>
        <v>5.0350000000000001</v>
      </c>
      <c r="I405" s="84"/>
      <c r="J405" s="65">
        <f>(VLOOKUP($C405,'FILLED OUT BY PRODUCTION HOUSE'!$A$16:$C$30,2,FALSE))*$H405</f>
        <v>0</v>
      </c>
      <c r="K405" s="15">
        <f>(VLOOKUP($C405,'FILLED OUT BY PRODUCTION HOUSE'!$A$16:$C$30,3,FALSE))*$H405</f>
        <v>0</v>
      </c>
      <c r="L405" s="65">
        <f t="shared" ref="L405" si="289">J405+K405</f>
        <v>0</v>
      </c>
    </row>
    <row r="406" spans="1:12" s="36" customFormat="1" ht="15.75" customHeight="1" x14ac:dyDescent="0.3">
      <c r="A406" s="39">
        <v>315</v>
      </c>
      <c r="B406" s="52"/>
      <c r="D406" s="61"/>
      <c r="E406" s="61"/>
      <c r="F406" s="37"/>
      <c r="G406" s="38"/>
      <c r="H406" s="37"/>
      <c r="I406" s="78"/>
      <c r="J406" s="66"/>
      <c r="K406" s="37"/>
      <c r="L406" s="66"/>
    </row>
    <row r="407" spans="1:12" s="36" customFormat="1" ht="15.75" customHeight="1" x14ac:dyDescent="0.3">
      <c r="A407" s="39">
        <v>316</v>
      </c>
      <c r="B407" s="52"/>
      <c r="D407" s="61"/>
      <c r="E407" s="61"/>
      <c r="F407" s="37"/>
      <c r="G407" s="38"/>
      <c r="H407" s="37"/>
      <c r="I407" s="78"/>
      <c r="J407" s="66"/>
      <c r="K407" s="37"/>
      <c r="L407" s="66"/>
    </row>
    <row r="408" spans="1:12" s="36" customFormat="1" ht="15.75" customHeight="1" x14ac:dyDescent="0.3">
      <c r="A408" s="39">
        <v>317</v>
      </c>
      <c r="B408" s="52"/>
      <c r="D408" s="61"/>
      <c r="E408" s="61"/>
      <c r="F408" s="37"/>
      <c r="G408" s="38"/>
      <c r="H408" s="37"/>
      <c r="I408" s="78"/>
      <c r="J408" s="66"/>
      <c r="K408" s="37"/>
      <c r="L408" s="66"/>
    </row>
    <row r="409" spans="1:12" s="36" customFormat="1" ht="15.75" customHeight="1" x14ac:dyDescent="0.3">
      <c r="A409" s="39">
        <v>318</v>
      </c>
      <c r="B409" s="52"/>
      <c r="D409" s="61"/>
      <c r="E409" s="61"/>
      <c r="F409" s="37"/>
      <c r="G409" s="38"/>
      <c r="H409" s="37"/>
      <c r="I409" s="78"/>
      <c r="J409" s="66"/>
      <c r="K409" s="37"/>
      <c r="L409" s="66"/>
    </row>
    <row r="410" spans="1:12" s="36" customFormat="1" ht="15.75" customHeight="1" x14ac:dyDescent="0.3">
      <c r="A410" s="39">
        <v>319</v>
      </c>
      <c r="B410" s="52"/>
      <c r="D410" s="61"/>
      <c r="E410" s="61"/>
      <c r="F410" s="37"/>
      <c r="G410" s="38"/>
      <c r="H410" s="37"/>
      <c r="I410" s="78"/>
      <c r="J410" s="66"/>
      <c r="K410" s="37"/>
      <c r="L410" s="66"/>
    </row>
    <row r="411" spans="1:12" s="36" customFormat="1" ht="15.75" customHeight="1" x14ac:dyDescent="0.3">
      <c r="A411" s="39">
        <v>320</v>
      </c>
      <c r="B411" s="52"/>
      <c r="D411" s="61"/>
      <c r="E411" s="61"/>
      <c r="F411" s="37"/>
      <c r="G411" s="38"/>
      <c r="H411" s="37"/>
      <c r="I411" s="78"/>
      <c r="J411" s="66"/>
      <c r="K411" s="37"/>
      <c r="L411" s="66"/>
    </row>
    <row r="412" spans="1:12" s="36" customFormat="1" ht="15.75" customHeight="1" x14ac:dyDescent="0.3">
      <c r="A412" s="39">
        <v>321</v>
      </c>
      <c r="B412" s="52"/>
      <c r="D412" s="61"/>
      <c r="E412" s="61"/>
      <c r="F412" s="37"/>
      <c r="G412" s="38"/>
      <c r="H412" s="37"/>
      <c r="I412" s="78"/>
      <c r="J412" s="66"/>
      <c r="K412" s="37"/>
      <c r="L412" s="66"/>
    </row>
    <row r="413" spans="1:12" s="36" customFormat="1" ht="15.75" customHeight="1" x14ac:dyDescent="0.3">
      <c r="A413" s="39">
        <v>322</v>
      </c>
      <c r="B413" s="52"/>
      <c r="D413" s="61"/>
      <c r="E413" s="61"/>
      <c r="F413" s="37"/>
      <c r="G413" s="38"/>
      <c r="H413" s="37"/>
      <c r="I413" s="78"/>
      <c r="J413" s="66"/>
      <c r="K413" s="37"/>
      <c r="L413" s="66"/>
    </row>
    <row r="414" spans="1:12" s="36" customFormat="1" ht="15.75" customHeight="1" x14ac:dyDescent="0.3">
      <c r="A414" s="39">
        <v>323</v>
      </c>
      <c r="B414" s="52"/>
      <c r="D414" s="61"/>
      <c r="E414" s="61"/>
      <c r="F414" s="37"/>
      <c r="G414" s="38"/>
      <c r="H414" s="37"/>
      <c r="I414" s="78"/>
      <c r="J414" s="66"/>
      <c r="K414" s="37"/>
      <c r="L414" s="66"/>
    </row>
    <row r="415" spans="1:12" s="36" customFormat="1" ht="15.75" customHeight="1" x14ac:dyDescent="0.3">
      <c r="A415" s="39">
        <v>324</v>
      </c>
      <c r="B415" s="52"/>
      <c r="D415" s="61"/>
      <c r="E415" s="61"/>
      <c r="F415" s="37"/>
      <c r="G415" s="38"/>
      <c r="H415" s="37"/>
      <c r="I415" s="78"/>
      <c r="J415" s="66"/>
      <c r="K415" s="37"/>
      <c r="L415" s="66"/>
    </row>
    <row r="416" spans="1:12" s="36" customFormat="1" ht="15.75" customHeight="1" x14ac:dyDescent="0.3">
      <c r="A416" s="39">
        <v>325</v>
      </c>
      <c r="B416" s="52"/>
      <c r="D416" s="61"/>
      <c r="E416" s="61"/>
      <c r="F416" s="37"/>
      <c r="G416" s="38"/>
      <c r="H416" s="37"/>
      <c r="I416" s="78"/>
      <c r="J416" s="66"/>
      <c r="K416" s="37"/>
      <c r="L416" s="66"/>
    </row>
    <row r="417" spans="1:12" s="36" customFormat="1" ht="15.75" customHeight="1" x14ac:dyDescent="0.3">
      <c r="A417" s="39">
        <v>326</v>
      </c>
      <c r="B417" s="52"/>
      <c r="D417" s="61"/>
      <c r="E417" s="61"/>
      <c r="F417" s="37"/>
      <c r="G417" s="38"/>
      <c r="H417" s="37"/>
      <c r="I417" s="78"/>
      <c r="J417" s="66"/>
      <c r="K417" s="37"/>
      <c r="L417" s="66"/>
    </row>
    <row r="418" spans="1:12" s="36" customFormat="1" ht="15.75" customHeight="1" x14ac:dyDescent="0.3">
      <c r="A418" s="39">
        <v>327</v>
      </c>
      <c r="B418" s="52"/>
      <c r="D418" s="61"/>
      <c r="E418" s="61"/>
      <c r="F418" s="37"/>
      <c r="G418" s="38"/>
      <c r="H418" s="37"/>
      <c r="I418" s="78"/>
      <c r="J418" s="66"/>
      <c r="K418" s="37"/>
      <c r="L418" s="66"/>
    </row>
    <row r="419" spans="1:12" s="36" customFormat="1" ht="15.75" customHeight="1" x14ac:dyDescent="0.3">
      <c r="A419" s="39">
        <v>328</v>
      </c>
      <c r="B419" s="52"/>
      <c r="D419" s="61"/>
      <c r="E419" s="61"/>
      <c r="F419" s="37"/>
      <c r="G419" s="38"/>
      <c r="H419" s="37"/>
      <c r="I419" s="78"/>
      <c r="J419" s="66"/>
      <c r="K419" s="37"/>
      <c r="L419" s="66"/>
    </row>
    <row r="420" spans="1:12" s="36" customFormat="1" ht="15.75" customHeight="1" x14ac:dyDescent="0.3">
      <c r="A420" s="39">
        <v>329</v>
      </c>
      <c r="B420" s="52"/>
      <c r="D420" s="61"/>
      <c r="E420" s="61"/>
      <c r="F420" s="37"/>
      <c r="G420" s="38"/>
      <c r="H420" s="37"/>
      <c r="I420" s="78"/>
      <c r="J420" s="66"/>
      <c r="K420" s="37"/>
      <c r="L420" s="66"/>
    </row>
    <row r="421" spans="1:12" s="36" customFormat="1" ht="15.75" customHeight="1" x14ac:dyDescent="0.3">
      <c r="A421" s="39">
        <v>330</v>
      </c>
      <c r="B421" s="52"/>
      <c r="D421" s="61"/>
      <c r="E421" s="61"/>
      <c r="F421" s="37"/>
      <c r="G421" s="38"/>
      <c r="H421" s="37"/>
      <c r="I421" s="78"/>
      <c r="J421" s="66"/>
      <c r="K421" s="37"/>
      <c r="L421" s="66"/>
    </row>
    <row r="422" spans="1:12" s="36" customFormat="1" ht="15.75" customHeight="1" x14ac:dyDescent="0.3">
      <c r="A422" s="39">
        <v>331</v>
      </c>
      <c r="B422" s="52"/>
      <c r="D422" s="61"/>
      <c r="E422" s="61"/>
      <c r="F422" s="37"/>
      <c r="G422" s="38"/>
      <c r="H422" s="37"/>
      <c r="I422" s="78"/>
      <c r="J422" s="66"/>
      <c r="K422" s="37"/>
      <c r="L422" s="66"/>
    </row>
    <row r="423" spans="1:12" s="36" customFormat="1" ht="15.75" customHeight="1" x14ac:dyDescent="0.3">
      <c r="A423" s="39">
        <v>332</v>
      </c>
      <c r="B423" s="52"/>
      <c r="D423" s="61"/>
      <c r="E423" s="61"/>
      <c r="F423" s="37"/>
      <c r="G423" s="38"/>
      <c r="H423" s="37"/>
      <c r="I423" s="78"/>
      <c r="J423" s="66"/>
      <c r="K423" s="37"/>
      <c r="L423" s="66"/>
    </row>
    <row r="424" spans="1:12" s="36" customFormat="1" ht="15.75" customHeight="1" x14ac:dyDescent="0.3">
      <c r="A424" s="39">
        <v>333</v>
      </c>
      <c r="B424" s="52"/>
      <c r="D424" s="61"/>
      <c r="E424" s="61"/>
      <c r="F424" s="37"/>
      <c r="G424" s="38"/>
      <c r="H424" s="37"/>
      <c r="I424" s="78"/>
      <c r="J424" s="66"/>
      <c r="K424" s="37"/>
      <c r="L424" s="66"/>
    </row>
    <row r="425" spans="1:12" ht="15.75" customHeight="1" x14ac:dyDescent="0.3">
      <c r="A425" s="43" t="s">
        <v>74</v>
      </c>
      <c r="B425" s="34" t="s">
        <v>72</v>
      </c>
      <c r="C425" s="1" t="s">
        <v>352</v>
      </c>
      <c r="D425" s="62">
        <v>190</v>
      </c>
      <c r="E425" s="62">
        <v>265</v>
      </c>
      <c r="F425" s="33">
        <f t="shared" ref="F425" si="290">D425/100*E425/100</f>
        <v>5.0350000000000001</v>
      </c>
      <c r="G425" s="4">
        <v>1</v>
      </c>
      <c r="H425" s="33">
        <f t="shared" ref="H425" si="291">F425*G425</f>
        <v>5.0350000000000001</v>
      </c>
      <c r="J425" s="65">
        <f>(VLOOKUP($C425,'FILLED OUT BY PRODUCTION HOUSE'!$A$16:$C$30,2,FALSE))*$H425</f>
        <v>0</v>
      </c>
      <c r="K425" s="15">
        <f>(VLOOKUP($C425,'FILLED OUT BY PRODUCTION HOUSE'!$A$16:$C$30,3,FALSE))*$H425</f>
        <v>0</v>
      </c>
      <c r="L425" s="65">
        <f t="shared" ref="L425" si="292">J425+K425</f>
        <v>0</v>
      </c>
    </row>
    <row r="426" spans="1:12" s="36" customFormat="1" ht="15.75" customHeight="1" x14ac:dyDescent="0.3">
      <c r="A426" s="39">
        <v>334</v>
      </c>
      <c r="B426" s="52"/>
      <c r="D426" s="61"/>
      <c r="E426" s="61"/>
      <c r="F426" s="37"/>
      <c r="G426" s="38"/>
      <c r="H426" s="37"/>
      <c r="I426" s="78"/>
      <c r="J426" s="66"/>
      <c r="K426" s="37"/>
      <c r="L426" s="66"/>
    </row>
    <row r="427" spans="1:12" s="36" customFormat="1" ht="15.75" customHeight="1" x14ac:dyDescent="0.3">
      <c r="A427" s="39">
        <v>335</v>
      </c>
      <c r="B427" s="52"/>
      <c r="D427" s="61"/>
      <c r="E427" s="61"/>
      <c r="F427" s="37"/>
      <c r="G427" s="38"/>
      <c r="H427" s="37"/>
      <c r="I427" s="78"/>
      <c r="J427" s="66"/>
      <c r="K427" s="37"/>
      <c r="L427" s="66"/>
    </row>
    <row r="428" spans="1:12" s="36" customFormat="1" ht="15.75" customHeight="1" x14ac:dyDescent="0.3">
      <c r="A428" s="39">
        <v>336</v>
      </c>
      <c r="B428" s="52"/>
      <c r="D428" s="61"/>
      <c r="E428" s="61"/>
      <c r="F428" s="37"/>
      <c r="G428" s="38"/>
      <c r="H428" s="37"/>
      <c r="I428" s="78"/>
      <c r="J428" s="66"/>
      <c r="K428" s="37"/>
      <c r="L428" s="66"/>
    </row>
    <row r="429" spans="1:12" ht="15.75" customHeight="1" x14ac:dyDescent="0.3">
      <c r="A429" s="43" t="s">
        <v>74</v>
      </c>
      <c r="B429" s="34" t="s">
        <v>72</v>
      </c>
      <c r="C429" s="1" t="s">
        <v>352</v>
      </c>
      <c r="D429" s="62">
        <v>190</v>
      </c>
      <c r="E429" s="62">
        <v>265</v>
      </c>
      <c r="F429" s="33">
        <f t="shared" ref="F429" si="293">D429/100*E429/100</f>
        <v>5.0350000000000001</v>
      </c>
      <c r="G429" s="4">
        <v>1</v>
      </c>
      <c r="H429" s="33">
        <f t="shared" ref="H429" si="294">F429*G429</f>
        <v>5.0350000000000001</v>
      </c>
      <c r="I429" s="84"/>
      <c r="J429" s="65">
        <f>(VLOOKUP($C429,'FILLED OUT BY PRODUCTION HOUSE'!$A$16:$C$30,2,FALSE))*$H429</f>
        <v>0</v>
      </c>
      <c r="K429" s="15">
        <f>(VLOOKUP($C429,'FILLED OUT BY PRODUCTION HOUSE'!$A$16:$C$30,3,FALSE))*$H429</f>
        <v>0</v>
      </c>
      <c r="L429" s="65">
        <f t="shared" ref="L429" si="295">J429+K429</f>
        <v>0</v>
      </c>
    </row>
    <row r="430" spans="1:12" s="36" customFormat="1" ht="15.75" customHeight="1" x14ac:dyDescent="0.3">
      <c r="A430" s="39">
        <v>337</v>
      </c>
      <c r="B430" s="52"/>
      <c r="D430" s="61"/>
      <c r="E430" s="61"/>
      <c r="F430" s="37"/>
      <c r="G430" s="38"/>
      <c r="H430" s="37"/>
      <c r="I430" s="78" t="s">
        <v>257</v>
      </c>
      <c r="J430" s="66"/>
      <c r="K430" s="37"/>
      <c r="L430" s="66"/>
    </row>
    <row r="431" spans="1:12" s="36" customFormat="1" ht="15.75" customHeight="1" x14ac:dyDescent="0.3">
      <c r="A431" s="39">
        <v>338</v>
      </c>
      <c r="B431" s="52"/>
      <c r="D431" s="61"/>
      <c r="E431" s="61"/>
      <c r="F431" s="37"/>
      <c r="G431" s="38"/>
      <c r="H431" s="37"/>
      <c r="I431" s="78"/>
      <c r="J431" s="66"/>
      <c r="K431" s="37"/>
      <c r="L431" s="66"/>
    </row>
    <row r="432" spans="1:12" ht="15.75" customHeight="1" x14ac:dyDescent="0.3">
      <c r="A432" s="43" t="s">
        <v>74</v>
      </c>
      <c r="B432" s="34" t="s">
        <v>72</v>
      </c>
      <c r="C432" s="1" t="s">
        <v>352</v>
      </c>
      <c r="D432" s="62">
        <v>148</v>
      </c>
      <c r="E432" s="62">
        <v>216</v>
      </c>
      <c r="F432" s="33">
        <f t="shared" ref="F432" si="296">D432/100*E432/100</f>
        <v>3.1968000000000001</v>
      </c>
      <c r="G432" s="4">
        <v>1</v>
      </c>
      <c r="H432" s="33">
        <f t="shared" ref="H432" si="297">F432*G432</f>
        <v>3.1968000000000001</v>
      </c>
      <c r="I432" s="84"/>
      <c r="J432" s="65">
        <f>(VLOOKUP($C432,'FILLED OUT BY PRODUCTION HOUSE'!$A$16:$C$30,2,FALSE))*$H432</f>
        <v>0</v>
      </c>
      <c r="K432" s="15">
        <f>(VLOOKUP($C432,'FILLED OUT BY PRODUCTION HOUSE'!$A$16:$C$30,3,FALSE))*$H432</f>
        <v>0</v>
      </c>
      <c r="L432" s="65">
        <f t="shared" ref="L432" si="298">J432+K432</f>
        <v>0</v>
      </c>
    </row>
    <row r="433" spans="1:12" s="36" customFormat="1" ht="15.75" customHeight="1" x14ac:dyDescent="0.3">
      <c r="A433" s="39">
        <v>339</v>
      </c>
      <c r="B433" s="52"/>
      <c r="D433" s="61"/>
      <c r="E433" s="61"/>
      <c r="F433" s="37"/>
      <c r="G433" s="38"/>
      <c r="H433" s="37"/>
      <c r="I433" s="78"/>
      <c r="J433" s="66"/>
      <c r="K433" s="37"/>
      <c r="L433" s="66"/>
    </row>
    <row r="434" spans="1:12" ht="15.75" customHeight="1" x14ac:dyDescent="0.3">
      <c r="A434" s="43" t="s">
        <v>74</v>
      </c>
      <c r="B434" s="34" t="s">
        <v>72</v>
      </c>
      <c r="C434" s="1" t="s">
        <v>352</v>
      </c>
      <c r="D434" s="62">
        <v>400</v>
      </c>
      <c r="E434" s="62">
        <v>205</v>
      </c>
      <c r="F434" s="33">
        <f t="shared" ref="F434" si="299">D434/100*E434/100</f>
        <v>8.1999999999999993</v>
      </c>
      <c r="G434" s="4">
        <v>1</v>
      </c>
      <c r="H434" s="33">
        <f t="shared" ref="H434" si="300">F434*G434</f>
        <v>8.1999999999999993</v>
      </c>
      <c r="I434" s="84"/>
      <c r="J434" s="65">
        <f>(VLOOKUP($C434,'FILLED OUT BY PRODUCTION HOUSE'!$A$16:$C$30,2,FALSE))*$H434</f>
        <v>0</v>
      </c>
      <c r="K434" s="15">
        <f>(VLOOKUP($C434,'FILLED OUT BY PRODUCTION HOUSE'!$A$16:$C$30,3,FALSE))*$H434</f>
        <v>0</v>
      </c>
      <c r="L434" s="65">
        <f t="shared" ref="L434" si="301">J434+K434</f>
        <v>0</v>
      </c>
    </row>
    <row r="435" spans="1:12" s="36" customFormat="1" ht="15.75" customHeight="1" x14ac:dyDescent="0.3">
      <c r="A435" s="39">
        <v>340</v>
      </c>
      <c r="B435" s="52"/>
      <c r="D435" s="61"/>
      <c r="E435" s="61"/>
      <c r="F435" s="37"/>
      <c r="G435" s="38"/>
      <c r="H435" s="37"/>
      <c r="I435" s="78"/>
      <c r="J435" s="66"/>
      <c r="K435" s="37"/>
      <c r="L435" s="66"/>
    </row>
    <row r="436" spans="1:12" ht="15.75" customHeight="1" x14ac:dyDescent="0.3">
      <c r="A436" s="43" t="s">
        <v>74</v>
      </c>
      <c r="B436" s="34" t="s">
        <v>72</v>
      </c>
      <c r="C436" s="1" t="s">
        <v>352</v>
      </c>
      <c r="D436" s="62">
        <v>148</v>
      </c>
      <c r="E436" s="62">
        <v>216</v>
      </c>
      <c r="F436" s="33">
        <f t="shared" ref="F436" si="302">D436/100*E436/100</f>
        <v>3.1968000000000001</v>
      </c>
      <c r="G436" s="4">
        <v>1</v>
      </c>
      <c r="H436" s="33">
        <f t="shared" ref="H436" si="303">F436*G436</f>
        <v>3.1968000000000001</v>
      </c>
      <c r="I436" s="84"/>
      <c r="J436" s="65">
        <f>(VLOOKUP($C436,'FILLED OUT BY PRODUCTION HOUSE'!$A$16:$C$30,2,FALSE))*$H436</f>
        <v>0</v>
      </c>
      <c r="K436" s="15">
        <f>(VLOOKUP($C436,'FILLED OUT BY PRODUCTION HOUSE'!$A$16:$C$30,3,FALSE))*$H436</f>
        <v>0</v>
      </c>
      <c r="L436" s="65">
        <f t="shared" ref="L436" si="304">J436+K436</f>
        <v>0</v>
      </c>
    </row>
    <row r="437" spans="1:12" s="36" customFormat="1" ht="15.75" customHeight="1" x14ac:dyDescent="0.3">
      <c r="A437" s="39">
        <v>341</v>
      </c>
      <c r="B437" s="52"/>
      <c r="D437" s="61"/>
      <c r="E437" s="61"/>
      <c r="F437" s="37"/>
      <c r="G437" s="38"/>
      <c r="H437" s="37"/>
      <c r="I437" s="78" t="s">
        <v>257</v>
      </c>
      <c r="J437" s="66"/>
      <c r="K437" s="37"/>
      <c r="L437" s="66"/>
    </row>
    <row r="438" spans="1:12" s="36" customFormat="1" ht="15.75" customHeight="1" x14ac:dyDescent="0.3">
      <c r="A438" s="39">
        <v>342</v>
      </c>
      <c r="B438" s="52"/>
      <c r="D438" s="61"/>
      <c r="E438" s="61"/>
      <c r="F438" s="37"/>
      <c r="G438" s="38"/>
      <c r="H438" s="37"/>
      <c r="I438" s="78" t="s">
        <v>258</v>
      </c>
      <c r="J438" s="66"/>
      <c r="K438" s="37"/>
      <c r="L438" s="66"/>
    </row>
    <row r="439" spans="1:12" s="36" customFormat="1" ht="15.75" customHeight="1" x14ac:dyDescent="0.3">
      <c r="A439" s="39">
        <v>343</v>
      </c>
      <c r="B439" s="52"/>
      <c r="D439" s="61"/>
      <c r="E439" s="61"/>
      <c r="F439" s="37"/>
      <c r="G439" s="38"/>
      <c r="H439" s="37"/>
      <c r="I439" s="78" t="s">
        <v>257</v>
      </c>
      <c r="J439" s="66"/>
      <c r="K439" s="37"/>
      <c r="L439" s="66"/>
    </row>
    <row r="440" spans="1:12" s="36" customFormat="1" ht="15.75" customHeight="1" x14ac:dyDescent="0.3">
      <c r="A440" s="39">
        <v>344</v>
      </c>
      <c r="B440" s="52"/>
      <c r="D440" s="61"/>
      <c r="E440" s="61"/>
      <c r="F440" s="37"/>
      <c r="G440" s="38"/>
      <c r="H440" s="37"/>
      <c r="I440" s="78" t="s">
        <v>257</v>
      </c>
      <c r="J440" s="66"/>
      <c r="K440" s="37"/>
      <c r="L440" s="66"/>
    </row>
    <row r="441" spans="1:12" s="36" customFormat="1" ht="15.75" customHeight="1" x14ac:dyDescent="0.3">
      <c r="A441" s="39">
        <v>345</v>
      </c>
      <c r="B441" s="52"/>
      <c r="D441" s="61"/>
      <c r="E441" s="61"/>
      <c r="F441" s="37"/>
      <c r="G441" s="38"/>
      <c r="H441" s="37"/>
      <c r="I441" s="78"/>
      <c r="J441" s="66"/>
      <c r="K441" s="37"/>
      <c r="L441" s="66"/>
    </row>
    <row r="442" spans="1:12" ht="15.75" customHeight="1" x14ac:dyDescent="0.3">
      <c r="A442" s="43" t="s">
        <v>74</v>
      </c>
      <c r="B442" s="34" t="s">
        <v>72</v>
      </c>
      <c r="C442" s="1" t="s">
        <v>352</v>
      </c>
      <c r="D442" s="62">
        <v>148</v>
      </c>
      <c r="E442" s="62">
        <v>216</v>
      </c>
      <c r="F442" s="33">
        <f t="shared" ref="F442" si="305">D442/100*E442/100</f>
        <v>3.1968000000000001</v>
      </c>
      <c r="G442" s="4">
        <v>1</v>
      </c>
      <c r="H442" s="33">
        <f t="shared" ref="H442" si="306">F442*G442</f>
        <v>3.1968000000000001</v>
      </c>
      <c r="I442" s="84"/>
      <c r="J442" s="65">
        <f>(VLOOKUP($C442,'FILLED OUT BY PRODUCTION HOUSE'!$A$16:$C$30,2,FALSE))*$H442</f>
        <v>0</v>
      </c>
      <c r="K442" s="15">
        <f>(VLOOKUP($C442,'FILLED OUT BY PRODUCTION HOUSE'!$A$16:$C$30,3,FALSE))*$H442</f>
        <v>0</v>
      </c>
      <c r="L442" s="65">
        <f t="shared" ref="L442" si="307">J442+K442</f>
        <v>0</v>
      </c>
    </row>
    <row r="443" spans="1:12" s="36" customFormat="1" ht="15.75" customHeight="1" x14ac:dyDescent="0.3">
      <c r="A443" s="39">
        <v>346</v>
      </c>
      <c r="B443" s="52"/>
      <c r="D443" s="61"/>
      <c r="E443" s="61"/>
      <c r="F443" s="37"/>
      <c r="G443" s="38"/>
      <c r="H443" s="37"/>
      <c r="I443" s="78"/>
      <c r="J443" s="66"/>
      <c r="K443" s="37"/>
      <c r="L443" s="66"/>
    </row>
    <row r="444" spans="1:12" ht="15.75" customHeight="1" x14ac:dyDescent="0.3">
      <c r="A444" s="43" t="s">
        <v>74</v>
      </c>
      <c r="B444" s="34" t="s">
        <v>72</v>
      </c>
      <c r="C444" s="1" t="s">
        <v>352</v>
      </c>
      <c r="D444" s="62">
        <v>400</v>
      </c>
      <c r="E444" s="62">
        <v>205</v>
      </c>
      <c r="F444" s="33">
        <f t="shared" ref="F444" si="308">D444/100*E444/100</f>
        <v>8.1999999999999993</v>
      </c>
      <c r="G444" s="4">
        <v>1</v>
      </c>
      <c r="H444" s="33">
        <f t="shared" ref="H444" si="309">F444*G444</f>
        <v>8.1999999999999993</v>
      </c>
      <c r="I444" s="84"/>
      <c r="J444" s="65">
        <f>(VLOOKUP($C444,'FILLED OUT BY PRODUCTION HOUSE'!$A$16:$C$30,2,FALSE))*$H444</f>
        <v>0</v>
      </c>
      <c r="K444" s="15">
        <f>(VLOOKUP($C444,'FILLED OUT BY PRODUCTION HOUSE'!$A$16:$C$30,3,FALSE))*$H444</f>
        <v>0</v>
      </c>
      <c r="L444" s="65">
        <f t="shared" ref="L444" si="310">J444+K444</f>
        <v>0</v>
      </c>
    </row>
    <row r="445" spans="1:12" s="36" customFormat="1" ht="15.75" customHeight="1" x14ac:dyDescent="0.3">
      <c r="A445" s="39">
        <v>347</v>
      </c>
      <c r="B445" s="52"/>
      <c r="D445" s="61"/>
      <c r="E445" s="61"/>
      <c r="F445" s="37"/>
      <c r="G445" s="38"/>
      <c r="H445" s="37"/>
      <c r="I445" s="78"/>
      <c r="J445" s="66"/>
      <c r="K445" s="37"/>
      <c r="L445" s="66"/>
    </row>
    <row r="446" spans="1:12" ht="15.75" customHeight="1" x14ac:dyDescent="0.3">
      <c r="A446" s="43" t="s">
        <v>74</v>
      </c>
      <c r="B446" s="34" t="s">
        <v>72</v>
      </c>
      <c r="C446" s="1" t="s">
        <v>352</v>
      </c>
      <c r="D446" s="62">
        <v>148</v>
      </c>
      <c r="E446" s="62">
        <v>216</v>
      </c>
      <c r="F446" s="33">
        <f t="shared" ref="F446" si="311">D446/100*E446/100</f>
        <v>3.1968000000000001</v>
      </c>
      <c r="G446" s="4">
        <v>1</v>
      </c>
      <c r="H446" s="33">
        <f t="shared" ref="H446" si="312">F446*G446</f>
        <v>3.1968000000000001</v>
      </c>
      <c r="I446" s="84"/>
      <c r="J446" s="65">
        <f>(VLOOKUP($C446,'FILLED OUT BY PRODUCTION HOUSE'!$A$16:$C$30,2,FALSE))*$H446</f>
        <v>0</v>
      </c>
      <c r="K446" s="15">
        <f>(VLOOKUP($C446,'FILLED OUT BY PRODUCTION HOUSE'!$A$16:$C$30,3,FALSE))*$H446</f>
        <v>0</v>
      </c>
      <c r="L446" s="65">
        <f t="shared" ref="L446" si="313">J446+K446</f>
        <v>0</v>
      </c>
    </row>
    <row r="447" spans="1:12" s="36" customFormat="1" ht="15.75" customHeight="1" x14ac:dyDescent="0.3">
      <c r="A447" s="39">
        <v>348</v>
      </c>
      <c r="B447" s="52"/>
      <c r="D447" s="61"/>
      <c r="E447" s="61"/>
      <c r="F447" s="37"/>
      <c r="G447" s="38"/>
      <c r="H447" s="37"/>
      <c r="I447" s="78" t="s">
        <v>257</v>
      </c>
      <c r="J447" s="66"/>
      <c r="K447" s="37"/>
      <c r="L447" s="66"/>
    </row>
    <row r="448" spans="1:12" s="36" customFormat="1" ht="15.75" customHeight="1" x14ac:dyDescent="0.3">
      <c r="A448" s="39">
        <v>349</v>
      </c>
      <c r="B448" s="52"/>
      <c r="D448" s="61"/>
      <c r="E448" s="61"/>
      <c r="F448" s="37"/>
      <c r="G448" s="38"/>
      <c r="H448" s="37"/>
      <c r="I448" s="78" t="s">
        <v>257</v>
      </c>
      <c r="J448" s="66"/>
      <c r="K448" s="37"/>
      <c r="L448" s="66"/>
    </row>
    <row r="449" spans="1:12" s="36" customFormat="1" ht="15.75" customHeight="1" x14ac:dyDescent="0.3">
      <c r="A449" s="39">
        <v>350</v>
      </c>
      <c r="B449" s="52"/>
      <c r="D449" s="61"/>
      <c r="E449" s="61"/>
      <c r="F449" s="37"/>
      <c r="G449" s="38"/>
      <c r="H449" s="37"/>
      <c r="I449" s="78" t="s">
        <v>259</v>
      </c>
      <c r="J449" s="66"/>
      <c r="K449" s="37"/>
      <c r="L449" s="66"/>
    </row>
    <row r="450" spans="1:12" s="36" customFormat="1" ht="15.75" customHeight="1" x14ac:dyDescent="0.3">
      <c r="A450" s="39" t="s">
        <v>357</v>
      </c>
      <c r="B450" s="52" t="s">
        <v>45</v>
      </c>
      <c r="D450" s="61"/>
      <c r="E450" s="61"/>
      <c r="F450" s="37"/>
      <c r="G450" s="38"/>
      <c r="H450" s="37"/>
      <c r="I450" s="78"/>
      <c r="J450" s="66"/>
      <c r="K450" s="37"/>
      <c r="L450" s="66"/>
    </row>
    <row r="451" spans="1:12" ht="15.75" customHeight="1" x14ac:dyDescent="0.3">
      <c r="A451" s="43" t="s">
        <v>74</v>
      </c>
      <c r="B451" s="34" t="s">
        <v>122</v>
      </c>
      <c r="C451" s="1" t="s">
        <v>4</v>
      </c>
      <c r="D451" s="62">
        <v>270</v>
      </c>
      <c r="E451" s="62">
        <v>275</v>
      </c>
      <c r="F451" s="33">
        <f t="shared" ref="F451:F453" si="314">D451/100*E451/100</f>
        <v>7.4249999999999998</v>
      </c>
      <c r="G451" s="4">
        <v>1</v>
      </c>
      <c r="H451" s="33">
        <f t="shared" ref="H451:H453" si="315">F451*G451</f>
        <v>7.4249999999999998</v>
      </c>
      <c r="I451" s="84"/>
      <c r="J451" s="65">
        <f>(VLOOKUP($C451,'FILLED OUT BY PRODUCTION HOUSE'!$A$16:$C$30,2,FALSE))*$H451</f>
        <v>0</v>
      </c>
      <c r="K451" s="15">
        <f>(VLOOKUP($C451,'FILLED OUT BY PRODUCTION HOUSE'!$A$16:$C$30,3,FALSE))*$H451</f>
        <v>0</v>
      </c>
      <c r="L451" s="65">
        <f t="shared" ref="L451:L453" si="316">J451+K451</f>
        <v>0</v>
      </c>
    </row>
    <row r="452" spans="1:12" ht="15.75" customHeight="1" x14ac:dyDescent="0.3">
      <c r="A452" s="43" t="s">
        <v>75</v>
      </c>
      <c r="B452" s="34" t="s">
        <v>122</v>
      </c>
      <c r="C452" s="1" t="s">
        <v>4</v>
      </c>
      <c r="D452" s="62">
        <v>690</v>
      </c>
      <c r="E452" s="62">
        <v>275</v>
      </c>
      <c r="F452" s="33">
        <f t="shared" si="314"/>
        <v>18.975000000000001</v>
      </c>
      <c r="G452" s="4">
        <v>1</v>
      </c>
      <c r="H452" s="33">
        <f t="shared" si="315"/>
        <v>18.975000000000001</v>
      </c>
      <c r="I452" s="84"/>
      <c r="J452" s="65">
        <f>(VLOOKUP($C452,'FILLED OUT BY PRODUCTION HOUSE'!$A$16:$C$30,2,FALSE))*$H452</f>
        <v>0</v>
      </c>
      <c r="K452" s="15">
        <f>(VLOOKUP($C452,'FILLED OUT BY PRODUCTION HOUSE'!$A$16:$C$30,3,FALSE))*$H452</f>
        <v>0</v>
      </c>
      <c r="L452" s="65">
        <f t="shared" si="316"/>
        <v>0</v>
      </c>
    </row>
    <row r="453" spans="1:12" ht="15.75" customHeight="1" x14ac:dyDescent="0.3">
      <c r="A453" s="43" t="s">
        <v>76</v>
      </c>
      <c r="B453" s="34" t="s">
        <v>122</v>
      </c>
      <c r="C453" s="1" t="s">
        <v>4</v>
      </c>
      <c r="D453" s="62">
        <v>270</v>
      </c>
      <c r="E453" s="62">
        <v>275</v>
      </c>
      <c r="F453" s="33">
        <f t="shared" si="314"/>
        <v>7.4249999999999998</v>
      </c>
      <c r="G453" s="4">
        <v>1</v>
      </c>
      <c r="H453" s="33">
        <f t="shared" si="315"/>
        <v>7.4249999999999998</v>
      </c>
      <c r="I453" s="84"/>
      <c r="J453" s="65">
        <f>(VLOOKUP($C453,'FILLED OUT BY PRODUCTION HOUSE'!$A$16:$C$30,2,FALSE))*$H453</f>
        <v>0</v>
      </c>
      <c r="K453" s="15">
        <f>(VLOOKUP($C453,'FILLED OUT BY PRODUCTION HOUSE'!$A$16:$C$30,3,FALSE))*$H453</f>
        <v>0</v>
      </c>
      <c r="L453" s="65">
        <f t="shared" si="316"/>
        <v>0</v>
      </c>
    </row>
    <row r="454" spans="1:12" s="36" customFormat="1" ht="15.75" customHeight="1" x14ac:dyDescent="0.3">
      <c r="A454" s="39">
        <v>351</v>
      </c>
      <c r="B454" s="52"/>
      <c r="D454" s="61"/>
      <c r="E454" s="61"/>
      <c r="F454" s="37"/>
      <c r="G454" s="38"/>
      <c r="H454" s="37"/>
      <c r="I454" s="78"/>
      <c r="J454" s="66"/>
      <c r="K454" s="37"/>
      <c r="L454" s="66"/>
    </row>
    <row r="455" spans="1:12" ht="15.75" customHeight="1" x14ac:dyDescent="0.3">
      <c r="A455" s="43" t="s">
        <v>74</v>
      </c>
      <c r="B455" s="34" t="s">
        <v>122</v>
      </c>
      <c r="C455" s="1" t="s">
        <v>40</v>
      </c>
      <c r="D455" s="62">
        <v>300</v>
      </c>
      <c r="E455" s="62">
        <v>200</v>
      </c>
      <c r="F455" s="33">
        <f t="shared" ref="F455" si="317">D455/100*E455/100</f>
        <v>6</v>
      </c>
      <c r="G455" s="4">
        <v>1</v>
      </c>
      <c r="H455" s="33">
        <f t="shared" ref="H455" si="318">F455*G455</f>
        <v>6</v>
      </c>
      <c r="I455" s="84"/>
      <c r="J455" s="65">
        <f>(VLOOKUP($C455,'FILLED OUT BY PRODUCTION HOUSE'!$A$16:$C$30,2,FALSE))*$H455</f>
        <v>0</v>
      </c>
      <c r="K455" s="15">
        <f>(VLOOKUP($C455,'FILLED OUT BY PRODUCTION HOUSE'!$A$16:$C$30,3,FALSE))*$H455</f>
        <v>0</v>
      </c>
      <c r="L455" s="65">
        <f t="shared" ref="L455" si="319">J455+K455</f>
        <v>0</v>
      </c>
    </row>
    <row r="456" spans="1:12" s="36" customFormat="1" ht="15.75" customHeight="1" x14ac:dyDescent="0.3">
      <c r="A456" s="39">
        <v>352</v>
      </c>
      <c r="B456" s="52"/>
      <c r="D456" s="61"/>
      <c r="E456" s="61"/>
      <c r="F456" s="37"/>
      <c r="G456" s="38"/>
      <c r="H456" s="37"/>
      <c r="I456" s="78"/>
      <c r="J456" s="66"/>
      <c r="K456" s="37"/>
      <c r="L456" s="66"/>
    </row>
    <row r="457" spans="1:12" ht="14.25" customHeight="1" x14ac:dyDescent="0.3">
      <c r="A457" s="43" t="s">
        <v>74</v>
      </c>
      <c r="B457" s="34" t="s">
        <v>122</v>
      </c>
      <c r="C457" s="1" t="s">
        <v>40</v>
      </c>
      <c r="D457" s="62">
        <v>190</v>
      </c>
      <c r="E457" s="62">
        <v>265</v>
      </c>
      <c r="F457" s="33">
        <f t="shared" ref="F457" si="320">D457/100*E457/100</f>
        <v>5.0350000000000001</v>
      </c>
      <c r="G457" s="4">
        <v>1</v>
      </c>
      <c r="H457" s="33">
        <f t="shared" ref="H457" si="321">F457*G457</f>
        <v>5.0350000000000001</v>
      </c>
      <c r="I457" s="84"/>
      <c r="J457" s="65">
        <f>(VLOOKUP($C457,'FILLED OUT BY PRODUCTION HOUSE'!$A$16:$C$30,2,FALSE))*$H457</f>
        <v>0</v>
      </c>
      <c r="K457" s="15">
        <f>(VLOOKUP($C457,'FILLED OUT BY PRODUCTION HOUSE'!$A$16:$C$30,3,FALSE))*$H457</f>
        <v>0</v>
      </c>
      <c r="L457" s="65">
        <f t="shared" ref="L457" si="322">J457+K457</f>
        <v>0</v>
      </c>
    </row>
    <row r="458" spans="1:12" s="36" customFormat="1" ht="14.25" customHeight="1" x14ac:dyDescent="0.3">
      <c r="A458" s="39">
        <v>353</v>
      </c>
      <c r="B458" s="52"/>
      <c r="D458" s="61"/>
      <c r="E458" s="61"/>
      <c r="F458" s="37"/>
      <c r="G458" s="38"/>
      <c r="H458" s="37"/>
      <c r="I458" s="78"/>
      <c r="J458" s="66"/>
      <c r="K458" s="37"/>
      <c r="L458" s="66"/>
    </row>
    <row r="459" spans="1:12" ht="14.25" customHeight="1" x14ac:dyDescent="0.3">
      <c r="A459" s="43" t="s">
        <v>74</v>
      </c>
      <c r="B459" s="34" t="s">
        <v>122</v>
      </c>
      <c r="C459" s="1" t="s">
        <v>40</v>
      </c>
      <c r="D459" s="62">
        <v>190</v>
      </c>
      <c r="E459" s="62">
        <v>265</v>
      </c>
      <c r="F459" s="33">
        <f t="shared" ref="F459" si="323">D459/100*E459/100</f>
        <v>5.0350000000000001</v>
      </c>
      <c r="G459" s="4">
        <v>1</v>
      </c>
      <c r="H459" s="33">
        <f t="shared" ref="H459" si="324">F459*G459</f>
        <v>5.0350000000000001</v>
      </c>
      <c r="I459" s="84"/>
      <c r="J459" s="65">
        <f>(VLOOKUP($C459,'FILLED OUT BY PRODUCTION HOUSE'!$A$16:$C$30,2,FALSE))*$H459</f>
        <v>0</v>
      </c>
      <c r="K459" s="15">
        <f>(VLOOKUP($C459,'FILLED OUT BY PRODUCTION HOUSE'!$A$16:$C$30,3,FALSE))*$H459</f>
        <v>0</v>
      </c>
      <c r="L459" s="65">
        <f t="shared" ref="L459" si="325">J459+K459</f>
        <v>0</v>
      </c>
    </row>
    <row r="460" spans="1:12" s="36" customFormat="1" ht="14.25" customHeight="1" x14ac:dyDescent="0.3">
      <c r="A460" s="39">
        <v>354</v>
      </c>
      <c r="B460" s="52"/>
      <c r="D460" s="61"/>
      <c r="E460" s="61"/>
      <c r="F460" s="37"/>
      <c r="G460" s="38"/>
      <c r="H460" s="37"/>
      <c r="I460" s="78"/>
      <c r="J460" s="66"/>
      <c r="K460" s="37"/>
      <c r="L460" s="66"/>
    </row>
    <row r="461" spans="1:12" ht="14.25" customHeight="1" x14ac:dyDescent="0.3">
      <c r="A461" s="43" t="s">
        <v>74</v>
      </c>
      <c r="B461" s="34" t="s">
        <v>122</v>
      </c>
      <c r="C461" s="1" t="s">
        <v>40</v>
      </c>
      <c r="D461" s="62">
        <v>190</v>
      </c>
      <c r="E461" s="62">
        <v>265</v>
      </c>
      <c r="F461" s="33">
        <f t="shared" ref="F461" si="326">D461/100*E461/100</f>
        <v>5.0350000000000001</v>
      </c>
      <c r="G461" s="4">
        <v>1</v>
      </c>
      <c r="H461" s="33">
        <f t="shared" ref="H461" si="327">F461*G461</f>
        <v>5.0350000000000001</v>
      </c>
      <c r="I461" s="84"/>
      <c r="J461" s="65">
        <f>(VLOOKUP($C461,'FILLED OUT BY PRODUCTION HOUSE'!$A$16:$C$30,2,FALSE))*$H461</f>
        <v>0</v>
      </c>
      <c r="K461" s="15">
        <f>(VLOOKUP($C461,'FILLED OUT BY PRODUCTION HOUSE'!$A$16:$C$30,3,FALSE))*$H461</f>
        <v>0</v>
      </c>
      <c r="L461" s="65">
        <f t="shared" ref="L461" si="328">J461+K461</f>
        <v>0</v>
      </c>
    </row>
    <row r="462" spans="1:12" s="36" customFormat="1" ht="14.25" customHeight="1" x14ac:dyDescent="0.3">
      <c r="A462" s="39">
        <v>355</v>
      </c>
      <c r="B462" s="52"/>
      <c r="D462" s="61"/>
      <c r="E462" s="61"/>
      <c r="F462" s="37"/>
      <c r="G462" s="38"/>
      <c r="H462" s="37"/>
      <c r="I462" s="78"/>
      <c r="J462" s="66"/>
      <c r="K462" s="37"/>
      <c r="L462" s="66"/>
    </row>
    <row r="463" spans="1:12" ht="14.25" customHeight="1" x14ac:dyDescent="0.3">
      <c r="A463" s="43" t="s">
        <v>74</v>
      </c>
      <c r="B463" s="34" t="s">
        <v>122</v>
      </c>
      <c r="C463" s="1" t="s">
        <v>40</v>
      </c>
      <c r="D463" s="62">
        <v>300</v>
      </c>
      <c r="E463" s="62">
        <v>200</v>
      </c>
      <c r="F463" s="33">
        <f t="shared" ref="F463" si="329">D463/100*E463/100</f>
        <v>6</v>
      </c>
      <c r="G463" s="4">
        <v>1</v>
      </c>
      <c r="H463" s="33">
        <f t="shared" ref="H463" si="330">F463*G463</f>
        <v>6</v>
      </c>
      <c r="I463" s="84"/>
      <c r="J463" s="65">
        <f>(VLOOKUP($C463,'FILLED OUT BY PRODUCTION HOUSE'!$A$16:$C$30,2,FALSE))*$H463</f>
        <v>0</v>
      </c>
      <c r="K463" s="15">
        <f>(VLOOKUP($C463,'FILLED OUT BY PRODUCTION HOUSE'!$A$16:$C$30,3,FALSE))*$H463</f>
        <v>0</v>
      </c>
      <c r="L463" s="65">
        <f t="shared" ref="L463" si="331">J463+K463</f>
        <v>0</v>
      </c>
    </row>
    <row r="464" spans="1:12" s="36" customFormat="1" ht="14.25" customHeight="1" x14ac:dyDescent="0.3">
      <c r="A464" s="39">
        <v>356</v>
      </c>
      <c r="B464" s="52"/>
      <c r="D464" s="61"/>
      <c r="E464" s="61"/>
      <c r="F464" s="37"/>
      <c r="G464" s="38"/>
      <c r="H464" s="37"/>
      <c r="I464" s="78"/>
      <c r="J464" s="66"/>
      <c r="K464" s="37"/>
      <c r="L464" s="66"/>
    </row>
    <row r="465" spans="1:12" ht="14.25" customHeight="1" x14ac:dyDescent="0.3">
      <c r="A465" s="43" t="s">
        <v>74</v>
      </c>
      <c r="B465" s="34" t="s">
        <v>122</v>
      </c>
      <c r="C465" s="1" t="s">
        <v>40</v>
      </c>
      <c r="D465" s="62">
        <v>300</v>
      </c>
      <c r="E465" s="62">
        <v>200</v>
      </c>
      <c r="F465" s="33">
        <f t="shared" ref="F465" si="332">D465/100*E465/100</f>
        <v>6</v>
      </c>
      <c r="G465" s="4">
        <v>1</v>
      </c>
      <c r="H465" s="33">
        <f t="shared" ref="H465" si="333">F465*G465</f>
        <v>6</v>
      </c>
      <c r="I465" s="84"/>
      <c r="J465" s="65">
        <f>(VLOOKUP($C465,'FILLED OUT BY PRODUCTION HOUSE'!$A$16:$C$30,2,FALSE))*$H465</f>
        <v>0</v>
      </c>
      <c r="K465" s="15">
        <f>(VLOOKUP($C465,'FILLED OUT BY PRODUCTION HOUSE'!$A$16:$C$30,3,FALSE))*$H465</f>
        <v>0</v>
      </c>
      <c r="L465" s="65">
        <f t="shared" ref="L465" si="334">J465+K465</f>
        <v>0</v>
      </c>
    </row>
    <row r="466" spans="1:12" s="36" customFormat="1" ht="14.25" customHeight="1" x14ac:dyDescent="0.3">
      <c r="A466" s="39">
        <v>357</v>
      </c>
      <c r="B466" s="52"/>
      <c r="D466" s="61"/>
      <c r="E466" s="61"/>
      <c r="F466" s="37"/>
      <c r="G466" s="38"/>
      <c r="H466" s="37"/>
      <c r="I466" s="78"/>
      <c r="J466" s="66"/>
      <c r="K466" s="37"/>
      <c r="L466" s="66"/>
    </row>
    <row r="467" spans="1:12" ht="14.25" customHeight="1" x14ac:dyDescent="0.3">
      <c r="A467" s="43" t="s">
        <v>74</v>
      </c>
      <c r="B467" s="34" t="s">
        <v>122</v>
      </c>
      <c r="C467" s="1" t="s">
        <v>40</v>
      </c>
      <c r="D467" s="62">
        <v>190</v>
      </c>
      <c r="E467" s="62">
        <v>265</v>
      </c>
      <c r="F467" s="33">
        <f t="shared" ref="F467" si="335">D467/100*E467/100</f>
        <v>5.0350000000000001</v>
      </c>
      <c r="G467" s="4">
        <v>1</v>
      </c>
      <c r="H467" s="33">
        <f t="shared" ref="H467" si="336">F467*G467</f>
        <v>5.0350000000000001</v>
      </c>
      <c r="I467" s="84"/>
      <c r="J467" s="65">
        <f>(VLOOKUP($C467,'FILLED OUT BY PRODUCTION HOUSE'!$A$16:$C$30,2,FALSE))*$H467</f>
        <v>0</v>
      </c>
      <c r="K467" s="15">
        <f>(VLOOKUP($C467,'FILLED OUT BY PRODUCTION HOUSE'!$A$16:$C$30,3,FALSE))*$H467</f>
        <v>0</v>
      </c>
      <c r="L467" s="65">
        <f t="shared" ref="L467" si="337">J467+K467</f>
        <v>0</v>
      </c>
    </row>
    <row r="468" spans="1:12" s="36" customFormat="1" ht="14.25" customHeight="1" x14ac:dyDescent="0.3">
      <c r="A468" s="39">
        <v>358</v>
      </c>
      <c r="B468" s="52"/>
      <c r="D468" s="61"/>
      <c r="E468" s="61"/>
      <c r="F468" s="37"/>
      <c r="G468" s="38"/>
      <c r="H468" s="37"/>
      <c r="I468" s="78"/>
      <c r="J468" s="66"/>
      <c r="K468" s="37"/>
      <c r="L468" s="66"/>
    </row>
    <row r="469" spans="1:12" ht="14.25" customHeight="1" x14ac:dyDescent="0.3">
      <c r="A469" s="43" t="s">
        <v>74</v>
      </c>
      <c r="B469" s="34" t="s">
        <v>122</v>
      </c>
      <c r="C469" s="1" t="s">
        <v>40</v>
      </c>
      <c r="D469" s="62">
        <v>300</v>
      </c>
      <c r="E469" s="62">
        <v>200</v>
      </c>
      <c r="F469" s="33">
        <f t="shared" ref="F469" si="338">D469/100*E469/100</f>
        <v>6</v>
      </c>
      <c r="G469" s="4">
        <v>1</v>
      </c>
      <c r="H469" s="33">
        <f t="shared" ref="H469" si="339">F469*G469</f>
        <v>6</v>
      </c>
      <c r="I469" s="84"/>
      <c r="J469" s="65">
        <f>(VLOOKUP($C469,'FILLED OUT BY PRODUCTION HOUSE'!$A$16:$C$30,2,FALSE))*$H469</f>
        <v>0</v>
      </c>
      <c r="K469" s="15">
        <f>(VLOOKUP($C469,'FILLED OUT BY PRODUCTION HOUSE'!$A$16:$C$30,3,FALSE))*$H469</f>
        <v>0</v>
      </c>
      <c r="L469" s="65">
        <f t="shared" ref="L469" si="340">J469+K469</f>
        <v>0</v>
      </c>
    </row>
    <row r="470" spans="1:12" s="36" customFormat="1" ht="14.25" customHeight="1" x14ac:dyDescent="0.3">
      <c r="A470" s="39">
        <v>359</v>
      </c>
      <c r="B470" s="52"/>
      <c r="D470" s="61"/>
      <c r="E470" s="61"/>
      <c r="F470" s="37"/>
      <c r="G470" s="38"/>
      <c r="H470" s="37"/>
      <c r="I470" s="78"/>
      <c r="J470" s="66"/>
      <c r="K470" s="37"/>
      <c r="L470" s="66"/>
    </row>
    <row r="471" spans="1:12" ht="14.25" customHeight="1" x14ac:dyDescent="0.3">
      <c r="A471" s="43" t="s">
        <v>74</v>
      </c>
      <c r="B471" s="34" t="s">
        <v>122</v>
      </c>
      <c r="C471" s="1" t="s">
        <v>40</v>
      </c>
      <c r="D471" s="62">
        <v>190</v>
      </c>
      <c r="E471" s="62">
        <v>265</v>
      </c>
      <c r="F471" s="33">
        <f t="shared" ref="F471" si="341">D471/100*E471/100</f>
        <v>5.0350000000000001</v>
      </c>
      <c r="G471" s="4">
        <v>1</v>
      </c>
      <c r="H471" s="33">
        <f t="shared" ref="H471" si="342">F471*G471</f>
        <v>5.0350000000000001</v>
      </c>
      <c r="I471" s="84"/>
      <c r="J471" s="65">
        <f>(VLOOKUP($C471,'FILLED OUT BY PRODUCTION HOUSE'!$A$16:$C$30,2,FALSE))*$H471</f>
        <v>0</v>
      </c>
      <c r="K471" s="15">
        <f>(VLOOKUP($C471,'FILLED OUT BY PRODUCTION HOUSE'!$A$16:$C$30,3,FALSE))*$H471</f>
        <v>0</v>
      </c>
      <c r="L471" s="65">
        <f t="shared" ref="L471" si="343">J471+K471</f>
        <v>0</v>
      </c>
    </row>
    <row r="472" spans="1:12" s="50" customFormat="1" ht="14.25" customHeight="1" x14ac:dyDescent="0.3">
      <c r="A472" s="70"/>
      <c r="B472" s="56" t="s">
        <v>262</v>
      </c>
      <c r="D472" s="63"/>
      <c r="E472" s="63"/>
      <c r="F472" s="53"/>
      <c r="G472" s="48"/>
      <c r="H472" s="53"/>
      <c r="I472" s="89"/>
      <c r="J472" s="67"/>
      <c r="K472" s="53"/>
      <c r="L472" s="67"/>
    </row>
    <row r="473" spans="1:12" s="36" customFormat="1" ht="14.25" customHeight="1" x14ac:dyDescent="0.3">
      <c r="A473" s="39">
        <v>400</v>
      </c>
      <c r="B473" s="52"/>
      <c r="D473" s="61"/>
      <c r="E473" s="61"/>
      <c r="F473" s="37"/>
      <c r="G473" s="38"/>
      <c r="H473" s="37"/>
      <c r="I473" s="78"/>
      <c r="J473" s="66"/>
      <c r="K473" s="37"/>
      <c r="L473" s="66"/>
    </row>
    <row r="474" spans="1:12" ht="14.25" customHeight="1" x14ac:dyDescent="0.3">
      <c r="A474" s="43" t="s">
        <v>74</v>
      </c>
      <c r="B474" s="34" t="s">
        <v>124</v>
      </c>
      <c r="C474" s="1" t="s">
        <v>8</v>
      </c>
      <c r="D474" s="62">
        <v>100</v>
      </c>
      <c r="E474" s="62">
        <v>140</v>
      </c>
      <c r="F474" s="33">
        <f t="shared" ref="F474" si="344">D474/100*E474/100</f>
        <v>1.4</v>
      </c>
      <c r="G474" s="4">
        <v>1</v>
      </c>
      <c r="H474" s="33">
        <f t="shared" ref="H474" si="345">F474*G474</f>
        <v>1.4</v>
      </c>
      <c r="I474" s="84"/>
      <c r="J474" s="65">
        <f>(VLOOKUP($C474,'FILLED OUT BY PRODUCTION HOUSE'!$A$16:$C$30,2,FALSE))*$H474</f>
        <v>0</v>
      </c>
      <c r="K474" s="15">
        <f>(VLOOKUP($C474,'FILLED OUT BY PRODUCTION HOUSE'!$A$16:$C$30,3,FALSE))*$H474</f>
        <v>0</v>
      </c>
      <c r="L474" s="65">
        <f t="shared" ref="L474" si="346">J474+K474</f>
        <v>0</v>
      </c>
    </row>
    <row r="475" spans="1:12" s="36" customFormat="1" ht="14.25" customHeight="1" x14ac:dyDescent="0.3">
      <c r="A475" s="39">
        <v>401</v>
      </c>
      <c r="B475" s="52"/>
      <c r="D475" s="61"/>
      <c r="E475" s="61"/>
      <c r="F475" s="37"/>
      <c r="G475" s="38"/>
      <c r="H475" s="37"/>
      <c r="I475" s="78"/>
      <c r="J475" s="66"/>
      <c r="K475" s="37"/>
      <c r="L475" s="66"/>
    </row>
    <row r="476" spans="1:12" ht="14.25" customHeight="1" x14ac:dyDescent="0.3">
      <c r="A476" s="43" t="s">
        <v>74</v>
      </c>
      <c r="B476" s="34" t="s">
        <v>124</v>
      </c>
      <c r="C476" s="1" t="s">
        <v>8</v>
      </c>
      <c r="D476" s="62">
        <v>100</v>
      </c>
      <c r="E476" s="62">
        <v>140</v>
      </c>
      <c r="F476" s="33">
        <f t="shared" ref="F476" si="347">D476/100*E476/100</f>
        <v>1.4</v>
      </c>
      <c r="G476" s="4">
        <v>1</v>
      </c>
      <c r="H476" s="33">
        <f t="shared" ref="H476" si="348">F476*G476</f>
        <v>1.4</v>
      </c>
      <c r="I476" s="84"/>
      <c r="J476" s="65">
        <f>(VLOOKUP($C476,'FILLED OUT BY PRODUCTION HOUSE'!$A$16:$C$30,2,FALSE))*$H476</f>
        <v>0</v>
      </c>
      <c r="K476" s="15">
        <f>(VLOOKUP($C476,'FILLED OUT BY PRODUCTION HOUSE'!$A$16:$C$30,3,FALSE))*$H476</f>
        <v>0</v>
      </c>
      <c r="L476" s="65">
        <f t="shared" ref="L476" si="349">J476+K476</f>
        <v>0</v>
      </c>
    </row>
    <row r="477" spans="1:12" s="36" customFormat="1" ht="14.25" customHeight="1" x14ac:dyDescent="0.3">
      <c r="A477" s="39">
        <v>402</v>
      </c>
      <c r="B477" s="52" t="s">
        <v>263</v>
      </c>
      <c r="D477" s="61"/>
      <c r="E477" s="61"/>
      <c r="F477" s="37"/>
      <c r="G477" s="38"/>
      <c r="H477" s="37"/>
      <c r="I477" s="78" t="s">
        <v>264</v>
      </c>
      <c r="J477" s="66"/>
      <c r="K477" s="37"/>
      <c r="L477" s="66"/>
    </row>
    <row r="478" spans="1:12" s="36" customFormat="1" ht="14.25" customHeight="1" x14ac:dyDescent="0.3">
      <c r="A478" s="39">
        <v>403</v>
      </c>
      <c r="B478" s="52"/>
      <c r="D478" s="61"/>
      <c r="E478" s="61"/>
      <c r="F478" s="37"/>
      <c r="G478" s="38"/>
      <c r="H478" s="37"/>
      <c r="I478" s="78"/>
      <c r="J478" s="66"/>
      <c r="K478" s="37"/>
      <c r="L478" s="66"/>
    </row>
    <row r="479" spans="1:12" ht="14.25" customHeight="1" x14ac:dyDescent="0.3">
      <c r="A479" s="43" t="s">
        <v>74</v>
      </c>
      <c r="B479" s="34" t="s">
        <v>73</v>
      </c>
      <c r="C479" s="1" t="s">
        <v>51</v>
      </c>
      <c r="D479" s="75">
        <v>41</v>
      </c>
      <c r="E479" s="75">
        <v>29</v>
      </c>
      <c r="F479" s="33">
        <f t="shared" ref="F479" si="350">D479/100*E479/100</f>
        <v>0.11889999999999999</v>
      </c>
      <c r="G479" s="4">
        <v>2</v>
      </c>
      <c r="H479" s="33">
        <f t="shared" ref="H479" si="351">F479*G479</f>
        <v>0.23779999999999998</v>
      </c>
      <c r="I479" s="79"/>
      <c r="J479" s="65">
        <f>(VLOOKUP($C479,'FILLED OUT BY PRODUCTION HOUSE'!$A$16:$C$30,2,FALSE))*$H479</f>
        <v>0</v>
      </c>
      <c r="K479" s="15">
        <f>(VLOOKUP($C479,'FILLED OUT BY PRODUCTION HOUSE'!$A$16:$C$30,3,FALSE))*$H479</f>
        <v>0</v>
      </c>
      <c r="L479" s="65">
        <f t="shared" ref="L479" si="352">J479+K479</f>
        <v>0</v>
      </c>
    </row>
    <row r="480" spans="1:12" s="36" customFormat="1" ht="14.25" customHeight="1" x14ac:dyDescent="0.3">
      <c r="A480" s="39">
        <v>404</v>
      </c>
      <c r="B480" s="52"/>
      <c r="D480" s="61"/>
      <c r="E480" s="61"/>
      <c r="F480" s="37"/>
      <c r="G480" s="38"/>
      <c r="H480" s="37"/>
      <c r="I480" s="78"/>
      <c r="J480" s="66"/>
      <c r="K480" s="37"/>
      <c r="L480" s="66"/>
    </row>
    <row r="481" spans="1:12" ht="14.25" customHeight="1" x14ac:dyDescent="0.3">
      <c r="A481" s="43" t="s">
        <v>74</v>
      </c>
      <c r="B481" s="34" t="s">
        <v>265</v>
      </c>
      <c r="C481" s="1" t="s">
        <v>51</v>
      </c>
      <c r="D481" s="62">
        <v>30</v>
      </c>
      <c r="E481" s="62">
        <v>40</v>
      </c>
      <c r="F481" s="33">
        <f t="shared" ref="F481:F482" si="353">D481/100*E481/100</f>
        <v>0.12</v>
      </c>
      <c r="G481" s="4">
        <v>1</v>
      </c>
      <c r="H481" s="33">
        <f t="shared" ref="H481:H482" si="354">F481*G481</f>
        <v>0.12</v>
      </c>
      <c r="I481" s="84"/>
      <c r="J481" s="65">
        <f>(VLOOKUP($C481,'FILLED OUT BY PRODUCTION HOUSE'!$A$16:$C$30,2,FALSE))*$H481</f>
        <v>0</v>
      </c>
      <c r="K481" s="15">
        <f>(VLOOKUP($C481,'FILLED OUT BY PRODUCTION HOUSE'!$A$16:$C$30,3,FALSE))*$H481</f>
        <v>0</v>
      </c>
      <c r="L481" s="65">
        <f t="shared" ref="L481:L482" si="355">J481+K481</f>
        <v>0</v>
      </c>
    </row>
    <row r="482" spans="1:12" ht="14.25" customHeight="1" x14ac:dyDescent="0.3">
      <c r="A482" s="43" t="s">
        <v>75</v>
      </c>
      <c r="B482" s="34" t="s">
        <v>269</v>
      </c>
      <c r="C482" s="1" t="s">
        <v>51</v>
      </c>
      <c r="D482" s="75">
        <v>29</v>
      </c>
      <c r="E482" s="75">
        <v>41</v>
      </c>
      <c r="F482" s="33">
        <f t="shared" si="353"/>
        <v>0.11889999999999999</v>
      </c>
      <c r="G482" s="4">
        <v>1</v>
      </c>
      <c r="H482" s="33">
        <f t="shared" si="354"/>
        <v>0.11889999999999999</v>
      </c>
      <c r="I482" s="84"/>
      <c r="J482" s="65">
        <f>(VLOOKUP($C482,'FILLED OUT BY PRODUCTION HOUSE'!$A$16:$C$30,2,FALSE))*$H482</f>
        <v>0</v>
      </c>
      <c r="K482" s="15">
        <f>(VLOOKUP($C482,'FILLED OUT BY PRODUCTION HOUSE'!$A$16:$C$30,3,FALSE))*$H482</f>
        <v>0</v>
      </c>
      <c r="L482" s="65">
        <f t="shared" si="355"/>
        <v>0</v>
      </c>
    </row>
    <row r="483" spans="1:12" s="36" customFormat="1" ht="14.25" customHeight="1" x14ac:dyDescent="0.3">
      <c r="A483" s="39">
        <v>405</v>
      </c>
      <c r="B483" s="52"/>
      <c r="D483" s="61"/>
      <c r="E483" s="61"/>
      <c r="F483" s="37"/>
      <c r="G483" s="38"/>
      <c r="H483" s="37"/>
      <c r="I483" s="78"/>
      <c r="J483" s="66"/>
      <c r="K483" s="37"/>
      <c r="L483" s="66"/>
    </row>
    <row r="484" spans="1:12" ht="14.25" customHeight="1" x14ac:dyDescent="0.3">
      <c r="A484" s="43" t="s">
        <v>74</v>
      </c>
      <c r="B484" s="34" t="s">
        <v>266</v>
      </c>
      <c r="C484" s="1" t="s">
        <v>51</v>
      </c>
      <c r="D484" s="75">
        <v>29</v>
      </c>
      <c r="E484" s="75">
        <v>41</v>
      </c>
      <c r="F484" s="33">
        <f t="shared" ref="F484" si="356">D484/100*E484/100</f>
        <v>0.11889999999999999</v>
      </c>
      <c r="G484" s="4">
        <v>1</v>
      </c>
      <c r="H484" s="33">
        <f t="shared" ref="H484" si="357">F484*G484</f>
        <v>0.11889999999999999</v>
      </c>
      <c r="I484" s="84"/>
      <c r="J484" s="65">
        <f>(VLOOKUP($C484,'FILLED OUT BY PRODUCTION HOUSE'!$A$16:$C$30,2,FALSE))*$H484</f>
        <v>0</v>
      </c>
      <c r="K484" s="15">
        <f>(VLOOKUP($C484,'FILLED OUT BY PRODUCTION HOUSE'!$A$16:$C$30,3,FALSE))*$H484</f>
        <v>0</v>
      </c>
      <c r="L484" s="65">
        <f t="shared" ref="L484" si="358">J484+K484</f>
        <v>0</v>
      </c>
    </row>
    <row r="485" spans="1:12" s="36" customFormat="1" ht="14.25" customHeight="1" x14ac:dyDescent="0.3">
      <c r="A485" s="39">
        <v>406</v>
      </c>
      <c r="B485" s="52"/>
      <c r="D485" s="61"/>
      <c r="E485" s="61"/>
      <c r="F485" s="37"/>
      <c r="G485" s="38"/>
      <c r="H485" s="37"/>
      <c r="I485" s="78"/>
      <c r="J485" s="66"/>
      <c r="K485" s="37"/>
      <c r="L485" s="66"/>
    </row>
    <row r="486" spans="1:12" ht="14.25" customHeight="1" x14ac:dyDescent="0.3">
      <c r="A486" s="43" t="s">
        <v>74</v>
      </c>
      <c r="B486" s="34" t="s">
        <v>268</v>
      </c>
      <c r="C486" s="1" t="s">
        <v>352</v>
      </c>
      <c r="D486" s="62">
        <v>600</v>
      </c>
      <c r="E486" s="62">
        <v>250</v>
      </c>
      <c r="F486" s="33">
        <f t="shared" ref="F486" si="359">D486/100*E486/100</f>
        <v>15</v>
      </c>
      <c r="G486" s="4">
        <v>1</v>
      </c>
      <c r="H486" s="33">
        <f t="shared" ref="H486" si="360">F486*G486</f>
        <v>15</v>
      </c>
      <c r="I486" s="84" t="s">
        <v>267</v>
      </c>
      <c r="J486" s="65">
        <f>(VLOOKUP($C486,'FILLED OUT BY PRODUCTION HOUSE'!$A$16:$C$30,2,FALSE))*$H486</f>
        <v>0</v>
      </c>
      <c r="K486" s="15">
        <f>(VLOOKUP($C486,'FILLED OUT BY PRODUCTION HOUSE'!$A$16:$C$30,3,FALSE))*$H486</f>
        <v>0</v>
      </c>
      <c r="L486" s="65">
        <f t="shared" ref="L486" si="361">J486+K486</f>
        <v>0</v>
      </c>
    </row>
    <row r="487" spans="1:12" s="36" customFormat="1" ht="14.25" customHeight="1" x14ac:dyDescent="0.3">
      <c r="A487" s="39">
        <v>407</v>
      </c>
      <c r="B487" s="52"/>
      <c r="D487" s="61"/>
      <c r="E487" s="61"/>
      <c r="F487" s="37"/>
      <c r="G487" s="38"/>
      <c r="H487" s="37"/>
      <c r="I487" s="78"/>
      <c r="J487" s="66"/>
      <c r="K487" s="37"/>
      <c r="L487" s="66"/>
    </row>
    <row r="488" spans="1:12" ht="14.25" customHeight="1" x14ac:dyDescent="0.3">
      <c r="A488" s="43" t="s">
        <v>74</v>
      </c>
      <c r="B488" s="34" t="s">
        <v>268</v>
      </c>
      <c r="C488" s="1" t="s">
        <v>352</v>
      </c>
      <c r="D488" s="62">
        <v>600</v>
      </c>
      <c r="E488" s="62">
        <v>250</v>
      </c>
      <c r="F488" s="33">
        <f t="shared" ref="F488" si="362">D488/100*E488/100</f>
        <v>15</v>
      </c>
      <c r="G488" s="4">
        <v>1</v>
      </c>
      <c r="H488" s="33">
        <f t="shared" ref="H488" si="363">F488*G488</f>
        <v>15</v>
      </c>
      <c r="I488" s="84" t="s">
        <v>267</v>
      </c>
      <c r="J488" s="65">
        <f>(VLOOKUP($C488,'FILLED OUT BY PRODUCTION HOUSE'!$A$16:$C$30,2,FALSE))*$H488</f>
        <v>0</v>
      </c>
      <c r="K488" s="15">
        <f>(VLOOKUP($C488,'FILLED OUT BY PRODUCTION HOUSE'!$A$16:$C$30,3,FALSE))*$H488</f>
        <v>0</v>
      </c>
      <c r="L488" s="65">
        <f t="shared" ref="L488" si="364">J488+K488</f>
        <v>0</v>
      </c>
    </row>
    <row r="489" spans="1:12" s="36" customFormat="1" ht="14.25" customHeight="1" x14ac:dyDescent="0.3">
      <c r="A489" s="39">
        <v>408</v>
      </c>
      <c r="B489" s="52"/>
      <c r="D489" s="61"/>
      <c r="E489" s="61"/>
      <c r="F489" s="37"/>
      <c r="G489" s="38"/>
      <c r="H489" s="37"/>
      <c r="I489" s="78"/>
      <c r="J489" s="66"/>
      <c r="K489" s="37"/>
      <c r="L489" s="66"/>
    </row>
    <row r="490" spans="1:12" ht="14.25" customHeight="1" x14ac:dyDescent="0.3">
      <c r="A490" s="43" t="s">
        <v>74</v>
      </c>
      <c r="B490" s="34" t="s">
        <v>268</v>
      </c>
      <c r="C490" s="1" t="s">
        <v>52</v>
      </c>
      <c r="D490" s="62">
        <v>715</v>
      </c>
      <c r="E490" s="62">
        <v>170</v>
      </c>
      <c r="F490" s="33">
        <f t="shared" ref="F490:F491" si="365">D490/100*E490/100</f>
        <v>12.154999999999999</v>
      </c>
      <c r="G490" s="4">
        <v>1</v>
      </c>
      <c r="H490" s="33">
        <f t="shared" ref="H490:H491" si="366">F490*G490</f>
        <v>12.154999999999999</v>
      </c>
      <c r="I490" s="84"/>
      <c r="J490" s="65">
        <f>(VLOOKUP($C490,'FILLED OUT BY PRODUCTION HOUSE'!$A$16:$C$30,2,FALSE))*$H490</f>
        <v>0</v>
      </c>
      <c r="K490" s="15">
        <f>(VLOOKUP($C490,'FILLED OUT BY PRODUCTION HOUSE'!$A$16:$C$30,3,FALSE))*$H490</f>
        <v>0</v>
      </c>
      <c r="L490" s="65">
        <f t="shared" ref="L490:L491" si="367">J490+K490</f>
        <v>0</v>
      </c>
    </row>
    <row r="491" spans="1:12" ht="14.25" customHeight="1" x14ac:dyDescent="0.3">
      <c r="A491" s="43" t="s">
        <v>75</v>
      </c>
      <c r="B491" s="34" t="s">
        <v>73</v>
      </c>
      <c r="C491" s="1" t="s">
        <v>51</v>
      </c>
      <c r="D491" s="75">
        <v>41</v>
      </c>
      <c r="E491" s="75">
        <v>29</v>
      </c>
      <c r="F491" s="33">
        <f t="shared" si="365"/>
        <v>0.11889999999999999</v>
      </c>
      <c r="G491" s="4">
        <v>1</v>
      </c>
      <c r="H491" s="33">
        <f t="shared" si="366"/>
        <v>0.11889999999999999</v>
      </c>
      <c r="I491" s="84"/>
      <c r="J491" s="65">
        <f>(VLOOKUP($C491,'FILLED OUT BY PRODUCTION HOUSE'!$A$16:$C$30,2,FALSE))*$H491</f>
        <v>0</v>
      </c>
      <c r="K491" s="15">
        <f>(VLOOKUP($C491,'FILLED OUT BY PRODUCTION HOUSE'!$A$16:$C$30,3,FALSE))*$H491</f>
        <v>0</v>
      </c>
      <c r="L491" s="65">
        <f t="shared" si="367"/>
        <v>0</v>
      </c>
    </row>
    <row r="492" spans="1:12" s="36" customFormat="1" ht="14.25" customHeight="1" x14ac:dyDescent="0.3">
      <c r="A492" s="39">
        <v>409</v>
      </c>
      <c r="B492" s="52"/>
      <c r="D492" s="61"/>
      <c r="E492" s="61"/>
      <c r="F492" s="37"/>
      <c r="G492" s="38"/>
      <c r="H492" s="37"/>
      <c r="I492" s="78"/>
      <c r="J492" s="66"/>
      <c r="K492" s="37"/>
      <c r="L492" s="66"/>
    </row>
    <row r="493" spans="1:12" ht="14.25" customHeight="1" x14ac:dyDescent="0.3">
      <c r="A493" s="43" t="s">
        <v>74</v>
      </c>
      <c r="B493" s="34" t="s">
        <v>268</v>
      </c>
      <c r="C493" s="1" t="s">
        <v>52</v>
      </c>
      <c r="D493" s="62">
        <v>715</v>
      </c>
      <c r="E493" s="62">
        <v>170</v>
      </c>
      <c r="F493" s="33">
        <f t="shared" ref="F493:F494" si="368">D493/100*E493/100</f>
        <v>12.154999999999999</v>
      </c>
      <c r="G493" s="4">
        <v>1</v>
      </c>
      <c r="H493" s="33">
        <f t="shared" ref="H493:H494" si="369">F493*G493</f>
        <v>12.154999999999999</v>
      </c>
      <c r="I493" s="84"/>
      <c r="J493" s="65">
        <f>(VLOOKUP($C493,'FILLED OUT BY PRODUCTION HOUSE'!$A$16:$C$30,2,FALSE))*$H493</f>
        <v>0</v>
      </c>
      <c r="K493" s="15">
        <f>(VLOOKUP($C493,'FILLED OUT BY PRODUCTION HOUSE'!$A$16:$C$30,3,FALSE))*$H493</f>
        <v>0</v>
      </c>
      <c r="L493" s="65">
        <f t="shared" ref="L493:L494" si="370">J493+K493</f>
        <v>0</v>
      </c>
    </row>
    <row r="494" spans="1:12" ht="14.25" customHeight="1" x14ac:dyDescent="0.3">
      <c r="A494" s="43" t="s">
        <v>75</v>
      </c>
      <c r="B494" s="34" t="s">
        <v>73</v>
      </c>
      <c r="C494" s="1" t="s">
        <v>51</v>
      </c>
      <c r="D494" s="75">
        <v>41</v>
      </c>
      <c r="E494" s="75">
        <v>29</v>
      </c>
      <c r="F494" s="33">
        <f t="shared" si="368"/>
        <v>0.11889999999999999</v>
      </c>
      <c r="G494" s="4">
        <v>1</v>
      </c>
      <c r="H494" s="33">
        <f t="shared" si="369"/>
        <v>0.11889999999999999</v>
      </c>
      <c r="I494" s="84"/>
      <c r="J494" s="65">
        <f>(VLOOKUP($C494,'FILLED OUT BY PRODUCTION HOUSE'!$A$16:$C$30,2,FALSE))*$H494</f>
        <v>0</v>
      </c>
      <c r="K494" s="15">
        <f>(VLOOKUP($C494,'FILLED OUT BY PRODUCTION HOUSE'!$A$16:$C$30,3,FALSE))*$H494</f>
        <v>0</v>
      </c>
      <c r="L494" s="65">
        <f t="shared" si="370"/>
        <v>0</v>
      </c>
    </row>
    <row r="495" spans="1:12" s="36" customFormat="1" ht="14.25" customHeight="1" x14ac:dyDescent="0.3">
      <c r="A495" s="39">
        <v>410</v>
      </c>
      <c r="B495" s="52"/>
      <c r="D495" s="61"/>
      <c r="E495" s="61"/>
      <c r="F495" s="37"/>
      <c r="G495" s="38"/>
      <c r="H495" s="37"/>
      <c r="I495" s="78"/>
      <c r="J495" s="66"/>
      <c r="K495" s="37"/>
      <c r="L495" s="66"/>
    </row>
    <row r="496" spans="1:12" ht="14.25" customHeight="1" x14ac:dyDescent="0.3">
      <c r="A496" s="43" t="s">
        <v>74</v>
      </c>
      <c r="B496" s="34" t="s">
        <v>121</v>
      </c>
      <c r="C496" s="1" t="s">
        <v>52</v>
      </c>
      <c r="D496" s="62">
        <v>70</v>
      </c>
      <c r="E496" s="62">
        <v>140</v>
      </c>
      <c r="F496" s="33">
        <f t="shared" ref="F496" si="371">D496/100*E496/100</f>
        <v>0.98</v>
      </c>
      <c r="G496" s="4">
        <v>1</v>
      </c>
      <c r="H496" s="33">
        <f t="shared" ref="H496" si="372">F496*G496</f>
        <v>0.98</v>
      </c>
      <c r="I496" s="84"/>
      <c r="J496" s="65">
        <f>(VLOOKUP($C496,'FILLED OUT BY PRODUCTION HOUSE'!$A$16:$C$30,2,FALSE))*$H496</f>
        <v>0</v>
      </c>
      <c r="K496" s="15">
        <f>(VLOOKUP($C496,'FILLED OUT BY PRODUCTION HOUSE'!$A$16:$C$30,3,FALSE))*$H496</f>
        <v>0</v>
      </c>
      <c r="L496" s="65">
        <f t="shared" ref="L496" si="373">J496+K496</f>
        <v>0</v>
      </c>
    </row>
    <row r="497" spans="1:12" s="36" customFormat="1" ht="14.25" customHeight="1" x14ac:dyDescent="0.3">
      <c r="A497" s="39">
        <v>411</v>
      </c>
      <c r="B497" s="52"/>
      <c r="D497" s="61"/>
      <c r="E497" s="61"/>
      <c r="F497" s="37"/>
      <c r="G497" s="38"/>
      <c r="H497" s="37"/>
      <c r="I497" s="78"/>
      <c r="J497" s="66"/>
      <c r="K497" s="37"/>
      <c r="L497" s="66"/>
    </row>
    <row r="498" spans="1:12" ht="14.25" customHeight="1" x14ac:dyDescent="0.3">
      <c r="A498" s="43" t="s">
        <v>74</v>
      </c>
      <c r="B498" s="34" t="s">
        <v>265</v>
      </c>
      <c r="C498" s="1" t="s">
        <v>51</v>
      </c>
      <c r="D498" s="62">
        <v>30</v>
      </c>
      <c r="E498" s="62">
        <v>40</v>
      </c>
      <c r="F498" s="33">
        <f t="shared" ref="F498:F499" si="374">D498/100*E498/100</f>
        <v>0.12</v>
      </c>
      <c r="G498" s="4">
        <v>1</v>
      </c>
      <c r="H498" s="33">
        <f t="shared" ref="H498:H499" si="375">F498*G498</f>
        <v>0.12</v>
      </c>
      <c r="I498" s="84"/>
      <c r="J498" s="65">
        <f>(VLOOKUP($C498,'FILLED OUT BY PRODUCTION HOUSE'!$A$16:$C$30,2,FALSE))*$H498</f>
        <v>0</v>
      </c>
      <c r="K498" s="15">
        <f>(VLOOKUP($C498,'FILLED OUT BY PRODUCTION HOUSE'!$A$16:$C$30,3,FALSE))*$H498</f>
        <v>0</v>
      </c>
      <c r="L498" s="65">
        <f t="shared" ref="L498:L499" si="376">J498+K498</f>
        <v>0</v>
      </c>
    </row>
    <row r="499" spans="1:12" ht="14.25" customHeight="1" x14ac:dyDescent="0.3">
      <c r="A499" s="43" t="s">
        <v>75</v>
      </c>
      <c r="B499" s="34" t="s">
        <v>269</v>
      </c>
      <c r="C499" s="1" t="s">
        <v>51</v>
      </c>
      <c r="D499" s="75">
        <v>29</v>
      </c>
      <c r="E499" s="75">
        <v>41</v>
      </c>
      <c r="F499" s="33">
        <f t="shared" si="374"/>
        <v>0.11889999999999999</v>
      </c>
      <c r="G499" s="4">
        <v>1</v>
      </c>
      <c r="H499" s="33">
        <f t="shared" si="375"/>
        <v>0.11889999999999999</v>
      </c>
      <c r="I499" s="84"/>
      <c r="J499" s="65">
        <f>(VLOOKUP($C499,'FILLED OUT BY PRODUCTION HOUSE'!$A$16:$C$30,2,FALSE))*$H499</f>
        <v>0</v>
      </c>
      <c r="K499" s="15">
        <f>(VLOOKUP($C499,'FILLED OUT BY PRODUCTION HOUSE'!$A$16:$C$30,3,FALSE))*$H499</f>
        <v>0</v>
      </c>
      <c r="L499" s="65">
        <f t="shared" si="376"/>
        <v>0</v>
      </c>
    </row>
    <row r="500" spans="1:12" s="36" customFormat="1" ht="14.25" customHeight="1" x14ac:dyDescent="0.3">
      <c r="A500" s="39">
        <v>412</v>
      </c>
      <c r="B500" s="52"/>
      <c r="D500" s="61"/>
      <c r="E500" s="61"/>
      <c r="F500" s="37"/>
      <c r="G500" s="38"/>
      <c r="H500" s="37"/>
      <c r="I500" s="78" t="s">
        <v>270</v>
      </c>
      <c r="J500" s="66"/>
      <c r="K500" s="37"/>
      <c r="L500" s="66"/>
    </row>
    <row r="501" spans="1:12" ht="14.25" customHeight="1" x14ac:dyDescent="0.3">
      <c r="A501" s="43" t="s">
        <v>74</v>
      </c>
      <c r="B501" s="34" t="s">
        <v>121</v>
      </c>
      <c r="C501" s="1" t="s">
        <v>52</v>
      </c>
      <c r="D501" s="62">
        <v>100</v>
      </c>
      <c r="E501" s="62">
        <v>25</v>
      </c>
      <c r="F501" s="33">
        <f t="shared" ref="F501:F502" si="377">D501/100*E501/100</f>
        <v>0.25</v>
      </c>
      <c r="G501" s="4">
        <v>1</v>
      </c>
      <c r="H501" s="33">
        <f t="shared" ref="H501:H502" si="378">F501*G501</f>
        <v>0.25</v>
      </c>
      <c r="I501" s="84"/>
      <c r="J501" s="65">
        <f>(VLOOKUP($C501,'FILLED OUT BY PRODUCTION HOUSE'!$A$16:$C$30,2,FALSE))*$H501</f>
        <v>0</v>
      </c>
      <c r="K501" s="15">
        <f>(VLOOKUP($C501,'FILLED OUT BY PRODUCTION HOUSE'!$A$16:$C$30,3,FALSE))*$H501</f>
        <v>0</v>
      </c>
      <c r="L501" s="65">
        <f t="shared" ref="L501:L502" si="379">J501+K501</f>
        <v>0</v>
      </c>
    </row>
    <row r="502" spans="1:12" ht="14.25" customHeight="1" x14ac:dyDescent="0.3">
      <c r="A502" s="43" t="s">
        <v>75</v>
      </c>
      <c r="B502" s="34" t="s">
        <v>121</v>
      </c>
      <c r="C502" s="1" t="s">
        <v>52</v>
      </c>
      <c r="D502" s="62">
        <v>100</v>
      </c>
      <c r="E502" s="62">
        <v>25</v>
      </c>
      <c r="F502" s="33">
        <f t="shared" si="377"/>
        <v>0.25</v>
      </c>
      <c r="G502" s="4">
        <v>1</v>
      </c>
      <c r="H502" s="33">
        <f t="shared" si="378"/>
        <v>0.25</v>
      </c>
      <c r="I502" s="84"/>
      <c r="J502" s="65">
        <f>(VLOOKUP($C502,'FILLED OUT BY PRODUCTION HOUSE'!$A$16:$C$30,2,FALSE))*$H502</f>
        <v>0</v>
      </c>
      <c r="K502" s="15">
        <f>(VLOOKUP($C502,'FILLED OUT BY PRODUCTION HOUSE'!$A$16:$C$30,3,FALSE))*$H502</f>
        <v>0</v>
      </c>
      <c r="L502" s="65">
        <f t="shared" si="379"/>
        <v>0</v>
      </c>
    </row>
    <row r="503" spans="1:12" s="36" customFormat="1" ht="14.25" customHeight="1" x14ac:dyDescent="0.3">
      <c r="A503" s="39">
        <v>413</v>
      </c>
      <c r="B503" s="52"/>
      <c r="D503" s="61"/>
      <c r="E503" s="61"/>
      <c r="F503" s="37"/>
      <c r="G503" s="38"/>
      <c r="H503" s="37"/>
      <c r="I503" s="78"/>
      <c r="J503" s="66"/>
      <c r="K503" s="37"/>
      <c r="L503" s="66"/>
    </row>
    <row r="504" spans="1:12" ht="14.25" customHeight="1" x14ac:dyDescent="0.3">
      <c r="A504" s="39" t="s">
        <v>283</v>
      </c>
      <c r="B504" s="52" t="s">
        <v>88</v>
      </c>
      <c r="C504" s="36"/>
      <c r="D504" s="61"/>
      <c r="E504" s="61"/>
      <c r="F504" s="37"/>
      <c r="G504" s="38"/>
      <c r="H504" s="37"/>
      <c r="I504" s="78"/>
      <c r="J504" s="65"/>
      <c r="L504" s="65"/>
    </row>
    <row r="505" spans="1:12" ht="14.25" customHeight="1" x14ac:dyDescent="0.3">
      <c r="A505" s="43" t="s">
        <v>74</v>
      </c>
      <c r="B505" s="34" t="s">
        <v>138</v>
      </c>
      <c r="C505" s="1" t="s">
        <v>42</v>
      </c>
      <c r="D505" s="62">
        <v>63.5</v>
      </c>
      <c r="E505" s="62">
        <v>300</v>
      </c>
      <c r="F505" s="33">
        <f t="shared" ref="F505:F508" si="380">D505/100*E505/100</f>
        <v>1.905</v>
      </c>
      <c r="G505" s="4">
        <v>2</v>
      </c>
      <c r="H505" s="33">
        <f t="shared" ref="H505:H508" si="381">F505*G505</f>
        <v>3.81</v>
      </c>
      <c r="I505" s="84"/>
      <c r="J505" s="65">
        <f>(VLOOKUP($C505,'FILLED OUT BY PRODUCTION HOUSE'!$A$16:$C$30,2,FALSE))*$H505</f>
        <v>0</v>
      </c>
      <c r="K505" s="15">
        <f>(VLOOKUP($C505,'FILLED OUT BY PRODUCTION HOUSE'!$A$16:$C$30,3,FALSE))*$H505</f>
        <v>0</v>
      </c>
      <c r="L505" s="65">
        <f t="shared" ref="L505:L508" si="382">J505+K505</f>
        <v>0</v>
      </c>
    </row>
    <row r="506" spans="1:12" ht="14.25" customHeight="1" x14ac:dyDescent="0.3">
      <c r="A506" s="43" t="s">
        <v>75</v>
      </c>
      <c r="B506" s="34" t="s">
        <v>138</v>
      </c>
      <c r="C506" s="1" t="s">
        <v>42</v>
      </c>
      <c r="D506" s="62">
        <v>63.5</v>
      </c>
      <c r="E506" s="62">
        <v>300</v>
      </c>
      <c r="F506" s="33">
        <f t="shared" si="380"/>
        <v>1.905</v>
      </c>
      <c r="G506" s="4">
        <v>2</v>
      </c>
      <c r="H506" s="33">
        <f t="shared" si="381"/>
        <v>3.81</v>
      </c>
      <c r="I506" s="84"/>
      <c r="J506" s="65">
        <f>(VLOOKUP($C506,'FILLED OUT BY PRODUCTION HOUSE'!$A$16:$C$30,2,FALSE))*$H506</f>
        <v>0</v>
      </c>
      <c r="K506" s="15">
        <f>(VLOOKUP($C506,'FILLED OUT BY PRODUCTION HOUSE'!$A$16:$C$30,3,FALSE))*$H506</f>
        <v>0</v>
      </c>
      <c r="L506" s="65">
        <f t="shared" si="382"/>
        <v>0</v>
      </c>
    </row>
    <row r="507" spans="1:12" ht="14.25" customHeight="1" x14ac:dyDescent="0.3">
      <c r="A507" s="43" t="s">
        <v>76</v>
      </c>
      <c r="B507" s="34" t="s">
        <v>138</v>
      </c>
      <c r="C507" s="1" t="s">
        <v>42</v>
      </c>
      <c r="D507" s="62">
        <v>63.5</v>
      </c>
      <c r="E507" s="62">
        <v>300</v>
      </c>
      <c r="F507" s="33">
        <f t="shared" si="380"/>
        <v>1.905</v>
      </c>
      <c r="G507" s="4">
        <v>2</v>
      </c>
      <c r="H507" s="33">
        <f t="shared" si="381"/>
        <v>3.81</v>
      </c>
      <c r="I507" s="84"/>
      <c r="J507" s="65">
        <f>(VLOOKUP($C507,'FILLED OUT BY PRODUCTION HOUSE'!$A$16:$C$30,2,FALSE))*$H507</f>
        <v>0</v>
      </c>
      <c r="K507" s="15">
        <f>(VLOOKUP($C507,'FILLED OUT BY PRODUCTION HOUSE'!$A$16:$C$30,3,FALSE))*$H507</f>
        <v>0</v>
      </c>
      <c r="L507" s="65">
        <f t="shared" si="382"/>
        <v>0</v>
      </c>
    </row>
    <row r="508" spans="1:12" ht="14.25" customHeight="1" x14ac:dyDescent="0.3">
      <c r="A508" s="43" t="s">
        <v>77</v>
      </c>
      <c r="B508" s="34" t="s">
        <v>138</v>
      </c>
      <c r="C508" s="1" t="s">
        <v>42</v>
      </c>
      <c r="D508" s="62">
        <v>63.5</v>
      </c>
      <c r="E508" s="62">
        <v>300</v>
      </c>
      <c r="F508" s="33">
        <f t="shared" si="380"/>
        <v>1.905</v>
      </c>
      <c r="G508" s="4">
        <v>2</v>
      </c>
      <c r="H508" s="33">
        <f t="shared" si="381"/>
        <v>3.81</v>
      </c>
      <c r="I508" s="84"/>
      <c r="J508" s="65">
        <f>(VLOOKUP($C508,'FILLED OUT BY PRODUCTION HOUSE'!$A$16:$C$30,2,FALSE))*$H508</f>
        <v>0</v>
      </c>
      <c r="K508" s="15">
        <f>(VLOOKUP($C508,'FILLED OUT BY PRODUCTION HOUSE'!$A$16:$C$30,3,FALSE))*$H508</f>
        <v>0</v>
      </c>
      <c r="L508" s="65">
        <f t="shared" si="382"/>
        <v>0</v>
      </c>
    </row>
    <row r="509" spans="1:12" s="36" customFormat="1" ht="14.25" customHeight="1" x14ac:dyDescent="0.3">
      <c r="A509" s="39">
        <v>414</v>
      </c>
      <c r="B509" s="52"/>
      <c r="D509" s="61"/>
      <c r="E509" s="61"/>
      <c r="F509" s="37"/>
      <c r="G509" s="38"/>
      <c r="H509" s="37"/>
      <c r="I509" s="78"/>
      <c r="J509" s="66"/>
      <c r="K509" s="37"/>
      <c r="L509" s="66"/>
    </row>
    <row r="510" spans="1:12" s="36" customFormat="1" ht="14.25" customHeight="1" x14ac:dyDescent="0.3">
      <c r="A510" s="39" t="s">
        <v>284</v>
      </c>
      <c r="B510" s="52" t="s">
        <v>88</v>
      </c>
      <c r="D510" s="61"/>
      <c r="E510" s="61"/>
      <c r="F510" s="37"/>
      <c r="G510" s="38"/>
      <c r="H510" s="37"/>
      <c r="I510" s="78"/>
      <c r="J510" s="66"/>
      <c r="K510" s="37"/>
      <c r="L510" s="66"/>
    </row>
    <row r="511" spans="1:12" ht="14.25" customHeight="1" x14ac:dyDescent="0.3">
      <c r="A511" s="43" t="s">
        <v>74</v>
      </c>
      <c r="B511" s="34" t="s">
        <v>138</v>
      </c>
      <c r="C511" s="1" t="s">
        <v>42</v>
      </c>
      <c r="D511" s="62">
        <v>70.5</v>
      </c>
      <c r="E511" s="62">
        <v>245</v>
      </c>
      <c r="F511" s="33">
        <f t="shared" ref="F511:F514" si="383">D511/100*E511/100</f>
        <v>1.72725</v>
      </c>
      <c r="G511" s="4">
        <v>1</v>
      </c>
      <c r="H511" s="33">
        <f t="shared" ref="H511:H514" si="384">F511*G511</f>
        <v>1.72725</v>
      </c>
      <c r="I511" s="84"/>
      <c r="J511" s="65">
        <f>(VLOOKUP($C511,'FILLED OUT BY PRODUCTION HOUSE'!$A$16:$C$30,2,FALSE))*$H511</f>
        <v>0</v>
      </c>
      <c r="K511" s="15">
        <f>(VLOOKUP($C511,'FILLED OUT BY PRODUCTION HOUSE'!$A$16:$C$30,3,FALSE))*$H511</f>
        <v>0</v>
      </c>
      <c r="L511" s="65">
        <f t="shared" ref="L511:L514" si="385">J511+K511</f>
        <v>0</v>
      </c>
    </row>
    <row r="512" spans="1:12" ht="14.25" customHeight="1" x14ac:dyDescent="0.3">
      <c r="A512" s="43" t="s">
        <v>75</v>
      </c>
      <c r="B512" s="34" t="s">
        <v>138</v>
      </c>
      <c r="C512" s="1" t="s">
        <v>42</v>
      </c>
      <c r="D512" s="62">
        <v>70.5</v>
      </c>
      <c r="E512" s="62">
        <v>245</v>
      </c>
      <c r="F512" s="33">
        <f t="shared" si="383"/>
        <v>1.72725</v>
      </c>
      <c r="G512" s="4">
        <v>1</v>
      </c>
      <c r="H512" s="33">
        <f t="shared" si="384"/>
        <v>1.72725</v>
      </c>
      <c r="I512" s="84"/>
      <c r="J512" s="65">
        <f>(VLOOKUP($C512,'FILLED OUT BY PRODUCTION HOUSE'!$A$16:$C$30,2,FALSE))*$H512</f>
        <v>0</v>
      </c>
      <c r="K512" s="15">
        <f>(VLOOKUP($C512,'FILLED OUT BY PRODUCTION HOUSE'!$A$16:$C$30,3,FALSE))*$H512</f>
        <v>0</v>
      </c>
      <c r="L512" s="65">
        <f t="shared" si="385"/>
        <v>0</v>
      </c>
    </row>
    <row r="513" spans="1:12" ht="14.25" customHeight="1" x14ac:dyDescent="0.3">
      <c r="A513" s="43" t="s">
        <v>76</v>
      </c>
      <c r="B513" s="34" t="s">
        <v>138</v>
      </c>
      <c r="C513" s="1" t="s">
        <v>42</v>
      </c>
      <c r="D513" s="62">
        <v>70.5</v>
      </c>
      <c r="E513" s="62">
        <v>245</v>
      </c>
      <c r="F513" s="33">
        <f t="shared" si="383"/>
        <v>1.72725</v>
      </c>
      <c r="G513" s="4">
        <v>1</v>
      </c>
      <c r="H513" s="33">
        <f t="shared" si="384"/>
        <v>1.72725</v>
      </c>
      <c r="I513" s="84"/>
      <c r="J513" s="65">
        <f>(VLOOKUP($C513,'FILLED OUT BY PRODUCTION HOUSE'!$A$16:$C$30,2,FALSE))*$H513</f>
        <v>0</v>
      </c>
      <c r="K513" s="15">
        <f>(VLOOKUP($C513,'FILLED OUT BY PRODUCTION HOUSE'!$A$16:$C$30,3,FALSE))*$H513</f>
        <v>0</v>
      </c>
      <c r="L513" s="65">
        <f t="shared" si="385"/>
        <v>0</v>
      </c>
    </row>
    <row r="514" spans="1:12" ht="14.25" customHeight="1" x14ac:dyDescent="0.3">
      <c r="A514" s="43" t="s">
        <v>77</v>
      </c>
      <c r="B514" s="34" t="s">
        <v>138</v>
      </c>
      <c r="C514" s="1" t="s">
        <v>42</v>
      </c>
      <c r="D514" s="62">
        <v>70.5</v>
      </c>
      <c r="E514" s="62">
        <v>245</v>
      </c>
      <c r="F514" s="33">
        <f t="shared" si="383"/>
        <v>1.72725</v>
      </c>
      <c r="G514" s="4">
        <v>1</v>
      </c>
      <c r="H514" s="33">
        <f t="shared" si="384"/>
        <v>1.72725</v>
      </c>
      <c r="I514" s="84"/>
      <c r="J514" s="65">
        <f>(VLOOKUP($C514,'FILLED OUT BY PRODUCTION HOUSE'!$A$16:$C$30,2,FALSE))*$H514</f>
        <v>0</v>
      </c>
      <c r="K514" s="15">
        <f>(VLOOKUP($C514,'FILLED OUT BY PRODUCTION HOUSE'!$A$16:$C$30,3,FALSE))*$H514</f>
        <v>0</v>
      </c>
      <c r="L514" s="65">
        <f t="shared" si="385"/>
        <v>0</v>
      </c>
    </row>
    <row r="515" spans="1:12" s="36" customFormat="1" ht="14.25" customHeight="1" x14ac:dyDescent="0.3">
      <c r="A515" s="39">
        <v>415</v>
      </c>
      <c r="B515" s="52"/>
      <c r="D515" s="61"/>
      <c r="E515" s="61"/>
      <c r="F515" s="37"/>
      <c r="G515" s="38"/>
      <c r="H515" s="37"/>
      <c r="I515" s="78"/>
      <c r="J515" s="66"/>
      <c r="K515" s="37"/>
      <c r="L515" s="66"/>
    </row>
    <row r="516" spans="1:12" s="36" customFormat="1" ht="14.25" customHeight="1" x14ac:dyDescent="0.3">
      <c r="A516" s="39" t="s">
        <v>285</v>
      </c>
      <c r="B516" s="52" t="s">
        <v>88</v>
      </c>
      <c r="D516" s="61"/>
      <c r="E516" s="61"/>
      <c r="F516" s="37"/>
      <c r="G516" s="38"/>
      <c r="H516" s="37"/>
      <c r="I516" s="78"/>
      <c r="J516" s="66"/>
      <c r="K516" s="37"/>
      <c r="L516" s="66"/>
    </row>
    <row r="517" spans="1:12" ht="14.25" customHeight="1" x14ac:dyDescent="0.3">
      <c r="A517" s="43" t="s">
        <v>74</v>
      </c>
      <c r="B517" s="34" t="s">
        <v>138</v>
      </c>
      <c r="C517" s="1" t="s">
        <v>42</v>
      </c>
      <c r="D517" s="62">
        <v>70.5</v>
      </c>
      <c r="E517" s="62">
        <v>245</v>
      </c>
      <c r="F517" s="33">
        <f t="shared" ref="F517:F520" si="386">D517/100*E517/100</f>
        <v>1.72725</v>
      </c>
      <c r="G517" s="4">
        <v>1</v>
      </c>
      <c r="H517" s="33">
        <f t="shared" ref="H517:H520" si="387">F517*G517</f>
        <v>1.72725</v>
      </c>
      <c r="I517" s="84"/>
      <c r="J517" s="65">
        <f>(VLOOKUP($C517,'FILLED OUT BY PRODUCTION HOUSE'!$A$16:$C$30,2,FALSE))*$H517</f>
        <v>0</v>
      </c>
      <c r="K517" s="15">
        <f>(VLOOKUP($C517,'FILLED OUT BY PRODUCTION HOUSE'!$A$16:$C$30,3,FALSE))*$H517</f>
        <v>0</v>
      </c>
      <c r="L517" s="65">
        <f t="shared" ref="L517:L520" si="388">J517+K517</f>
        <v>0</v>
      </c>
    </row>
    <row r="518" spans="1:12" ht="14.25" customHeight="1" x14ac:dyDescent="0.3">
      <c r="A518" s="43" t="s">
        <v>75</v>
      </c>
      <c r="B518" s="34" t="s">
        <v>138</v>
      </c>
      <c r="C518" s="1" t="s">
        <v>42</v>
      </c>
      <c r="D518" s="62">
        <v>70.5</v>
      </c>
      <c r="E518" s="62">
        <v>245</v>
      </c>
      <c r="F518" s="33">
        <f t="shared" si="386"/>
        <v>1.72725</v>
      </c>
      <c r="G518" s="4">
        <v>1</v>
      </c>
      <c r="H518" s="33">
        <f t="shared" si="387"/>
        <v>1.72725</v>
      </c>
      <c r="I518" s="84"/>
      <c r="J518" s="65">
        <f>(VLOOKUP($C518,'FILLED OUT BY PRODUCTION HOUSE'!$A$16:$C$30,2,FALSE))*$H518</f>
        <v>0</v>
      </c>
      <c r="K518" s="15">
        <f>(VLOOKUP($C518,'FILLED OUT BY PRODUCTION HOUSE'!$A$16:$C$30,3,FALSE))*$H518</f>
        <v>0</v>
      </c>
      <c r="L518" s="65">
        <f t="shared" si="388"/>
        <v>0</v>
      </c>
    </row>
    <row r="519" spans="1:12" ht="14.25" customHeight="1" x14ac:dyDescent="0.3">
      <c r="A519" s="43" t="s">
        <v>76</v>
      </c>
      <c r="B519" s="34" t="s">
        <v>138</v>
      </c>
      <c r="C519" s="1" t="s">
        <v>42</v>
      </c>
      <c r="D519" s="62">
        <v>70.5</v>
      </c>
      <c r="E519" s="62">
        <v>245</v>
      </c>
      <c r="F519" s="33">
        <f t="shared" si="386"/>
        <v>1.72725</v>
      </c>
      <c r="G519" s="4">
        <v>1</v>
      </c>
      <c r="H519" s="33">
        <f t="shared" si="387"/>
        <v>1.72725</v>
      </c>
      <c r="I519" s="84"/>
      <c r="J519" s="65">
        <f>(VLOOKUP($C519,'FILLED OUT BY PRODUCTION HOUSE'!$A$16:$C$30,2,FALSE))*$H519</f>
        <v>0</v>
      </c>
      <c r="K519" s="15">
        <f>(VLOOKUP($C519,'FILLED OUT BY PRODUCTION HOUSE'!$A$16:$C$30,3,FALSE))*$H519</f>
        <v>0</v>
      </c>
      <c r="L519" s="65">
        <f t="shared" si="388"/>
        <v>0</v>
      </c>
    </row>
    <row r="520" spans="1:12" ht="14.25" customHeight="1" x14ac:dyDescent="0.3">
      <c r="A520" s="43" t="s">
        <v>77</v>
      </c>
      <c r="B520" s="34" t="s">
        <v>138</v>
      </c>
      <c r="C520" s="1" t="s">
        <v>42</v>
      </c>
      <c r="D520" s="62">
        <v>70.5</v>
      </c>
      <c r="E520" s="62">
        <v>245</v>
      </c>
      <c r="F520" s="33">
        <f t="shared" si="386"/>
        <v>1.72725</v>
      </c>
      <c r="G520" s="4">
        <v>1</v>
      </c>
      <c r="H520" s="33">
        <f t="shared" si="387"/>
        <v>1.72725</v>
      </c>
      <c r="I520" s="84"/>
      <c r="J520" s="65">
        <f>(VLOOKUP($C520,'FILLED OUT BY PRODUCTION HOUSE'!$A$16:$C$30,2,FALSE))*$H520</f>
        <v>0</v>
      </c>
      <c r="K520" s="15">
        <f>(VLOOKUP($C520,'FILLED OUT BY PRODUCTION HOUSE'!$A$16:$C$30,3,FALSE))*$H520</f>
        <v>0</v>
      </c>
      <c r="L520" s="65">
        <f t="shared" si="388"/>
        <v>0</v>
      </c>
    </row>
    <row r="521" spans="1:12" s="36" customFormat="1" ht="14.25" customHeight="1" x14ac:dyDescent="0.3">
      <c r="A521" s="39">
        <v>416</v>
      </c>
      <c r="B521" s="52"/>
      <c r="D521" s="61"/>
      <c r="E521" s="61"/>
      <c r="F521" s="37"/>
      <c r="G521" s="38"/>
      <c r="H521" s="37"/>
      <c r="I521" s="78"/>
      <c r="J521" s="66"/>
      <c r="K521" s="37"/>
      <c r="L521" s="66"/>
    </row>
    <row r="522" spans="1:12" ht="14.25" customHeight="1" x14ac:dyDescent="0.3">
      <c r="A522" s="43" t="s">
        <v>74</v>
      </c>
      <c r="B522" s="34" t="s">
        <v>71</v>
      </c>
      <c r="C522" s="1" t="s">
        <v>40</v>
      </c>
      <c r="D522" s="62">
        <v>330</v>
      </c>
      <c r="E522" s="62">
        <v>140</v>
      </c>
      <c r="F522" s="33">
        <f t="shared" ref="F522" si="389">D522/100*E522/100</f>
        <v>4.62</v>
      </c>
      <c r="G522" s="4">
        <v>1</v>
      </c>
      <c r="H522" s="33">
        <f t="shared" ref="H522" si="390">F522*G522</f>
        <v>4.62</v>
      </c>
      <c r="I522" s="84"/>
      <c r="J522" s="65">
        <f>(VLOOKUP($C522,'FILLED OUT BY PRODUCTION HOUSE'!$A$16:$C$30,2,FALSE))*$H522</f>
        <v>0</v>
      </c>
      <c r="K522" s="15">
        <f>(VLOOKUP($C522,'FILLED OUT BY PRODUCTION HOUSE'!$A$16:$C$30,3,FALSE))*$H522</f>
        <v>0</v>
      </c>
      <c r="L522" s="65">
        <f t="shared" ref="L522" si="391">J522+K522</f>
        <v>0</v>
      </c>
    </row>
    <row r="523" spans="1:12" s="36" customFormat="1" ht="14.25" customHeight="1" x14ac:dyDescent="0.3">
      <c r="A523" s="39">
        <v>417</v>
      </c>
      <c r="B523" s="52"/>
      <c r="D523" s="61"/>
      <c r="E523" s="61"/>
      <c r="F523" s="37"/>
      <c r="G523" s="38"/>
      <c r="H523" s="37"/>
      <c r="I523" s="78"/>
      <c r="J523" s="66"/>
      <c r="K523" s="37"/>
      <c r="L523" s="66"/>
    </row>
    <row r="524" spans="1:12" ht="14.25" customHeight="1" x14ac:dyDescent="0.3">
      <c r="A524" s="43" t="s">
        <v>74</v>
      </c>
      <c r="B524" s="34" t="s">
        <v>71</v>
      </c>
      <c r="C524" s="1" t="s">
        <v>40</v>
      </c>
      <c r="D524" s="62">
        <v>345</v>
      </c>
      <c r="E524" s="62">
        <v>140</v>
      </c>
      <c r="F524" s="33">
        <f t="shared" ref="F524" si="392">D524/100*E524/100</f>
        <v>4.83</v>
      </c>
      <c r="G524" s="4">
        <v>1</v>
      </c>
      <c r="H524" s="33">
        <f t="shared" ref="H524" si="393">F524*G524</f>
        <v>4.83</v>
      </c>
      <c r="I524" s="84"/>
      <c r="J524" s="65">
        <f>(VLOOKUP($C524,'FILLED OUT BY PRODUCTION HOUSE'!$A$16:$C$30,2,FALSE))*$H524</f>
        <v>0</v>
      </c>
      <c r="K524" s="15">
        <f>(VLOOKUP($C524,'FILLED OUT BY PRODUCTION HOUSE'!$A$16:$C$30,3,FALSE))*$H524</f>
        <v>0</v>
      </c>
      <c r="L524" s="65">
        <f t="shared" ref="L524" si="394">J524+K524</f>
        <v>0</v>
      </c>
    </row>
    <row r="525" spans="1:12" s="36" customFormat="1" ht="14.25" customHeight="1" x14ac:dyDescent="0.3">
      <c r="A525" s="39">
        <v>418</v>
      </c>
      <c r="B525" s="52"/>
      <c r="D525" s="61"/>
      <c r="E525" s="61"/>
      <c r="F525" s="37"/>
      <c r="G525" s="38"/>
      <c r="H525" s="37"/>
      <c r="I525" s="78" t="s">
        <v>257</v>
      </c>
      <c r="J525" s="66"/>
      <c r="K525" s="37"/>
      <c r="L525" s="66"/>
    </row>
    <row r="526" spans="1:12" s="36" customFormat="1" ht="14.25" customHeight="1" x14ac:dyDescent="0.3">
      <c r="A526" s="39">
        <v>419</v>
      </c>
      <c r="B526" s="52"/>
      <c r="D526" s="61"/>
      <c r="E526" s="61"/>
      <c r="F526" s="37"/>
      <c r="G526" s="38"/>
      <c r="H526" s="37"/>
      <c r="I526" s="78"/>
      <c r="J526" s="66"/>
      <c r="K526" s="37"/>
      <c r="L526" s="66"/>
    </row>
    <row r="527" spans="1:12" ht="14.25" customHeight="1" x14ac:dyDescent="0.3">
      <c r="A527" s="43" t="s">
        <v>74</v>
      </c>
      <c r="B527" s="34" t="s">
        <v>121</v>
      </c>
      <c r="C527" s="1" t="s">
        <v>51</v>
      </c>
      <c r="D527" s="62">
        <v>80</v>
      </c>
      <c r="E527" s="62">
        <v>160</v>
      </c>
      <c r="F527" s="33">
        <f t="shared" ref="F527" si="395">D527/100*E527/100</f>
        <v>1.28</v>
      </c>
      <c r="G527" s="4">
        <v>1</v>
      </c>
      <c r="H527" s="33">
        <f t="shared" ref="H527" si="396">F527*G527</f>
        <v>1.28</v>
      </c>
      <c r="I527" s="84"/>
      <c r="J527" s="65">
        <f>(VLOOKUP($C527,'FILLED OUT BY PRODUCTION HOUSE'!$A$16:$C$30,2,FALSE))*$H527</f>
        <v>0</v>
      </c>
      <c r="K527" s="15">
        <f>(VLOOKUP($C527,'FILLED OUT BY PRODUCTION HOUSE'!$A$16:$C$30,3,FALSE))*$H527</f>
        <v>0</v>
      </c>
      <c r="L527" s="65">
        <f t="shared" ref="L527" si="397">J527+K527</f>
        <v>0</v>
      </c>
    </row>
    <row r="528" spans="1:12" s="36" customFormat="1" ht="14.25" customHeight="1" x14ac:dyDescent="0.3">
      <c r="A528" s="39">
        <v>420</v>
      </c>
      <c r="B528" s="52"/>
      <c r="D528" s="61"/>
      <c r="E528" s="61"/>
      <c r="F528" s="37"/>
      <c r="G528" s="38"/>
      <c r="H528" s="37"/>
      <c r="I528" s="78"/>
      <c r="J528" s="66"/>
      <c r="K528" s="37"/>
      <c r="L528" s="66"/>
    </row>
    <row r="529" spans="1:12" ht="14.25" customHeight="1" x14ac:dyDescent="0.3">
      <c r="A529" s="43" t="s">
        <v>74</v>
      </c>
      <c r="B529" s="34" t="s">
        <v>73</v>
      </c>
      <c r="C529" s="1" t="s">
        <v>51</v>
      </c>
      <c r="D529" s="62">
        <v>42</v>
      </c>
      <c r="E529" s="62">
        <v>29.7</v>
      </c>
      <c r="F529" s="33">
        <f t="shared" ref="F529:F530" si="398">D529/100*E529/100</f>
        <v>0.12473999999999999</v>
      </c>
      <c r="G529" s="4">
        <v>1</v>
      </c>
      <c r="H529" s="33">
        <f t="shared" ref="H529:H530" si="399">F529*G529</f>
        <v>0.12473999999999999</v>
      </c>
      <c r="I529" s="84"/>
      <c r="J529" s="65">
        <f>(VLOOKUP($C529,'FILLED OUT BY PRODUCTION HOUSE'!$A$16:$C$30,2,FALSE))*$H529</f>
        <v>0</v>
      </c>
      <c r="K529" s="15">
        <f>(VLOOKUP($C529,'FILLED OUT BY PRODUCTION HOUSE'!$A$16:$C$30,3,FALSE))*$H529</f>
        <v>0</v>
      </c>
      <c r="L529" s="65">
        <f t="shared" ref="L529:L530" si="400">J529+K529</f>
        <v>0</v>
      </c>
    </row>
    <row r="530" spans="1:12" ht="14.25" customHeight="1" x14ac:dyDescent="0.3">
      <c r="A530" s="43" t="s">
        <v>75</v>
      </c>
      <c r="B530" s="34" t="s">
        <v>73</v>
      </c>
      <c r="C530" s="1" t="s">
        <v>51</v>
      </c>
      <c r="D530" s="62">
        <v>42</v>
      </c>
      <c r="E530" s="62">
        <v>29.7</v>
      </c>
      <c r="F530" s="33">
        <f t="shared" si="398"/>
        <v>0.12473999999999999</v>
      </c>
      <c r="G530" s="4">
        <v>1</v>
      </c>
      <c r="H530" s="33">
        <f t="shared" si="399"/>
        <v>0.12473999999999999</v>
      </c>
      <c r="I530" s="84"/>
      <c r="J530" s="65">
        <f>(VLOOKUP($C530,'FILLED OUT BY PRODUCTION HOUSE'!$A$16:$C$30,2,FALSE))*$H530</f>
        <v>0</v>
      </c>
      <c r="K530" s="15">
        <f>(VLOOKUP($C530,'FILLED OUT BY PRODUCTION HOUSE'!$A$16:$C$30,3,FALSE))*$H530</f>
        <v>0</v>
      </c>
      <c r="L530" s="65">
        <f t="shared" si="400"/>
        <v>0</v>
      </c>
    </row>
    <row r="531" spans="1:12" s="36" customFormat="1" ht="14.25" customHeight="1" x14ac:dyDescent="0.3">
      <c r="A531" s="39">
        <v>421</v>
      </c>
      <c r="B531" s="52"/>
      <c r="D531" s="61"/>
      <c r="E531" s="61"/>
      <c r="F531" s="37"/>
      <c r="G531" s="38"/>
      <c r="H531" s="37"/>
      <c r="I531" s="78"/>
      <c r="J531" s="66"/>
      <c r="K531" s="37"/>
      <c r="L531" s="66"/>
    </row>
    <row r="532" spans="1:12" ht="14.25" customHeight="1" x14ac:dyDescent="0.3">
      <c r="A532" s="43" t="s">
        <v>74</v>
      </c>
      <c r="B532" s="34" t="s">
        <v>121</v>
      </c>
      <c r="C532" s="1" t="s">
        <v>51</v>
      </c>
      <c r="D532" s="62">
        <v>60</v>
      </c>
      <c r="E532" s="62">
        <v>100</v>
      </c>
      <c r="F532" s="33">
        <f t="shared" ref="F532:F535" si="401">D532/100*E532/100</f>
        <v>0.6</v>
      </c>
      <c r="G532" s="4">
        <v>1</v>
      </c>
      <c r="H532" s="33">
        <f t="shared" ref="H532:H535" si="402">F532*G532</f>
        <v>0.6</v>
      </c>
      <c r="I532" s="84"/>
      <c r="J532" s="65">
        <f>(VLOOKUP($C532,'FILLED OUT BY PRODUCTION HOUSE'!$A$16:$C$30,2,FALSE))*$H532</f>
        <v>0</v>
      </c>
      <c r="K532" s="15">
        <f>(VLOOKUP($C532,'FILLED OUT BY PRODUCTION HOUSE'!$A$16:$C$30,3,FALSE))*$H532</f>
        <v>0</v>
      </c>
      <c r="L532" s="65">
        <f t="shared" ref="L532:L535" si="403">J532+K532</f>
        <v>0</v>
      </c>
    </row>
    <row r="533" spans="1:12" ht="14.25" customHeight="1" x14ac:dyDescent="0.3">
      <c r="A533" s="43" t="s">
        <v>75</v>
      </c>
      <c r="B533" s="34" t="s">
        <v>73</v>
      </c>
      <c r="C533" s="1" t="s">
        <v>51</v>
      </c>
      <c r="D533" s="62">
        <v>42</v>
      </c>
      <c r="E533" s="62">
        <v>29.7</v>
      </c>
      <c r="F533" s="33">
        <f t="shared" si="401"/>
        <v>0.12473999999999999</v>
      </c>
      <c r="G533" s="4">
        <v>2</v>
      </c>
      <c r="H533" s="33">
        <f t="shared" si="402"/>
        <v>0.24947999999999998</v>
      </c>
      <c r="I533" s="84"/>
      <c r="J533" s="65">
        <f>(VLOOKUP($C533,'FILLED OUT BY PRODUCTION HOUSE'!$A$16:$C$30,2,FALSE))*$H533</f>
        <v>0</v>
      </c>
      <c r="K533" s="15">
        <f>(VLOOKUP($C533,'FILLED OUT BY PRODUCTION HOUSE'!$A$16:$C$30,3,FALSE))*$H533</f>
        <v>0</v>
      </c>
      <c r="L533" s="65">
        <f t="shared" si="403"/>
        <v>0</v>
      </c>
    </row>
    <row r="534" spans="1:12" ht="14.25" customHeight="1" x14ac:dyDescent="0.3">
      <c r="A534" s="43" t="s">
        <v>76</v>
      </c>
      <c r="B534" s="34" t="s">
        <v>121</v>
      </c>
      <c r="C534" s="1" t="s">
        <v>51</v>
      </c>
      <c r="D534" s="62">
        <v>60</v>
      </c>
      <c r="E534" s="62">
        <v>100</v>
      </c>
      <c r="F534" s="33">
        <f t="shared" si="401"/>
        <v>0.6</v>
      </c>
      <c r="G534" s="4">
        <v>1</v>
      </c>
      <c r="H534" s="33">
        <f t="shared" si="402"/>
        <v>0.6</v>
      </c>
      <c r="I534" s="84"/>
      <c r="J534" s="65">
        <f>(VLOOKUP($C534,'FILLED OUT BY PRODUCTION HOUSE'!$A$16:$C$30,2,FALSE))*$H534</f>
        <v>0</v>
      </c>
      <c r="K534" s="15">
        <f>(VLOOKUP($C534,'FILLED OUT BY PRODUCTION HOUSE'!$A$16:$C$30,3,FALSE))*$H534</f>
        <v>0</v>
      </c>
      <c r="L534" s="65">
        <f t="shared" si="403"/>
        <v>0</v>
      </c>
    </row>
    <row r="535" spans="1:12" ht="14.25" customHeight="1" x14ac:dyDescent="0.3">
      <c r="A535" s="43" t="s">
        <v>77</v>
      </c>
      <c r="B535" s="34" t="s">
        <v>121</v>
      </c>
      <c r="C535" s="1" t="s">
        <v>51</v>
      </c>
      <c r="D535" s="62">
        <v>60</v>
      </c>
      <c r="E535" s="62">
        <v>100</v>
      </c>
      <c r="F535" s="33">
        <f t="shared" si="401"/>
        <v>0.6</v>
      </c>
      <c r="G535" s="4">
        <v>1</v>
      </c>
      <c r="H535" s="33">
        <f t="shared" si="402"/>
        <v>0.6</v>
      </c>
      <c r="I535" s="84"/>
      <c r="J535" s="65">
        <f>(VLOOKUP($C535,'FILLED OUT BY PRODUCTION HOUSE'!$A$16:$C$30,2,FALSE))*$H535</f>
        <v>0</v>
      </c>
      <c r="K535" s="15">
        <f>(VLOOKUP($C535,'FILLED OUT BY PRODUCTION HOUSE'!$A$16:$C$30,3,FALSE))*$H535</f>
        <v>0</v>
      </c>
      <c r="L535" s="65">
        <f t="shared" si="403"/>
        <v>0</v>
      </c>
    </row>
    <row r="536" spans="1:12" s="36" customFormat="1" ht="14.25" customHeight="1" x14ac:dyDescent="0.3">
      <c r="A536" s="39">
        <v>422</v>
      </c>
      <c r="B536" s="52"/>
      <c r="D536" s="61"/>
      <c r="E536" s="61"/>
      <c r="F536" s="37"/>
      <c r="G536" s="38"/>
      <c r="H536" s="37"/>
      <c r="I536" s="78"/>
      <c r="J536" s="66"/>
      <c r="K536" s="37"/>
      <c r="L536" s="66"/>
    </row>
    <row r="537" spans="1:12" ht="14.25" customHeight="1" x14ac:dyDescent="0.3">
      <c r="A537" s="43" t="s">
        <v>74</v>
      </c>
      <c r="B537" s="34" t="s">
        <v>71</v>
      </c>
      <c r="C537" s="1" t="s">
        <v>40</v>
      </c>
      <c r="D537" s="62">
        <v>250</v>
      </c>
      <c r="E537" s="62">
        <v>180</v>
      </c>
      <c r="F537" s="33">
        <f t="shared" ref="F537:F538" si="404">D537/100*E537/100</f>
        <v>4.5</v>
      </c>
      <c r="G537" s="4">
        <v>1</v>
      </c>
      <c r="H537" s="33">
        <f t="shared" ref="H537:H538" si="405">F537*G537</f>
        <v>4.5</v>
      </c>
      <c r="I537" s="84"/>
      <c r="J537" s="65">
        <f>(VLOOKUP($C537,'FILLED OUT BY PRODUCTION HOUSE'!$A$16:$C$30,2,FALSE))*$H537</f>
        <v>0</v>
      </c>
      <c r="K537" s="15">
        <f>(VLOOKUP($C537,'FILLED OUT BY PRODUCTION HOUSE'!$A$16:$C$30,3,FALSE))*$H537</f>
        <v>0</v>
      </c>
      <c r="L537" s="65">
        <f t="shared" ref="L537:L538" si="406">J537+K537</f>
        <v>0</v>
      </c>
    </row>
    <row r="538" spans="1:12" ht="14.25" customHeight="1" x14ac:dyDescent="0.3">
      <c r="A538" s="43" t="s">
        <v>75</v>
      </c>
      <c r="B538" s="34" t="s">
        <v>71</v>
      </c>
      <c r="C538" s="1" t="s">
        <v>40</v>
      </c>
      <c r="D538" s="62">
        <v>265</v>
      </c>
      <c r="E538" s="62">
        <v>180</v>
      </c>
      <c r="F538" s="33">
        <f t="shared" si="404"/>
        <v>4.7699999999999996</v>
      </c>
      <c r="G538" s="4">
        <v>1</v>
      </c>
      <c r="H538" s="33">
        <f t="shared" si="405"/>
        <v>4.7699999999999996</v>
      </c>
      <c r="I538" s="84"/>
      <c r="J538" s="65">
        <f>(VLOOKUP($C538,'FILLED OUT BY PRODUCTION HOUSE'!$A$16:$C$30,2,FALSE))*$H538</f>
        <v>0</v>
      </c>
      <c r="K538" s="15">
        <f>(VLOOKUP($C538,'FILLED OUT BY PRODUCTION HOUSE'!$A$16:$C$30,3,FALSE))*$H538</f>
        <v>0</v>
      </c>
      <c r="L538" s="65">
        <f t="shared" si="406"/>
        <v>0</v>
      </c>
    </row>
    <row r="539" spans="1:12" s="36" customFormat="1" ht="14.25" customHeight="1" x14ac:dyDescent="0.3">
      <c r="A539" s="39">
        <v>423</v>
      </c>
      <c r="B539" s="52"/>
      <c r="D539" s="61"/>
      <c r="E539" s="61"/>
      <c r="F539" s="37"/>
      <c r="G539" s="38"/>
      <c r="H539" s="37"/>
      <c r="I539" s="78" t="s">
        <v>271</v>
      </c>
      <c r="J539" s="66"/>
      <c r="K539" s="37"/>
      <c r="L539" s="66"/>
    </row>
    <row r="540" spans="1:12" s="36" customFormat="1" ht="14.25" customHeight="1" x14ac:dyDescent="0.3">
      <c r="A540" s="39">
        <v>424</v>
      </c>
      <c r="B540" s="52"/>
      <c r="D540" s="61"/>
      <c r="E540" s="61"/>
      <c r="F540" s="37"/>
      <c r="G540" s="38"/>
      <c r="H540" s="37"/>
      <c r="I540" s="78"/>
      <c r="J540" s="66"/>
      <c r="K540" s="37"/>
      <c r="L540" s="66"/>
    </row>
    <row r="541" spans="1:12" ht="14.25" customHeight="1" x14ac:dyDescent="0.3">
      <c r="A541" s="43" t="s">
        <v>74</v>
      </c>
      <c r="B541" s="34" t="s">
        <v>95</v>
      </c>
      <c r="C541" s="1" t="s">
        <v>51</v>
      </c>
      <c r="D541" s="62">
        <v>30</v>
      </c>
      <c r="E541" s="62">
        <v>23</v>
      </c>
      <c r="F541" s="33">
        <f t="shared" ref="F541" si="407">D541/100*E541/100</f>
        <v>6.8999999999999992E-2</v>
      </c>
      <c r="G541" s="4">
        <v>2</v>
      </c>
      <c r="H541" s="33">
        <f t="shared" ref="H541" si="408">F541*G541</f>
        <v>0.13799999999999998</v>
      </c>
      <c r="I541" s="84"/>
      <c r="J541" s="65">
        <f>(VLOOKUP($C541,'FILLED OUT BY PRODUCTION HOUSE'!$A$16:$C$30,2,FALSE))*$H541</f>
        <v>0</v>
      </c>
      <c r="K541" s="15">
        <f>(VLOOKUP($C541,'FILLED OUT BY PRODUCTION HOUSE'!$A$16:$C$30,3,FALSE))*$H541</f>
        <v>0</v>
      </c>
      <c r="L541" s="65">
        <f t="shared" ref="L541" si="409">J541+K541</f>
        <v>0</v>
      </c>
    </row>
    <row r="542" spans="1:12" s="36" customFormat="1" ht="14.25" customHeight="1" x14ac:dyDescent="0.3">
      <c r="A542" s="39">
        <v>425</v>
      </c>
      <c r="B542" s="52"/>
      <c r="D542" s="61"/>
      <c r="E542" s="61"/>
      <c r="F542" s="37"/>
      <c r="G542" s="38"/>
      <c r="H542" s="37"/>
      <c r="I542" s="78"/>
      <c r="J542" s="66"/>
      <c r="K542" s="37"/>
      <c r="L542" s="66"/>
    </row>
    <row r="543" spans="1:12" ht="14.25" customHeight="1" x14ac:dyDescent="0.3">
      <c r="A543" s="43" t="s">
        <v>74</v>
      </c>
      <c r="B543" s="34" t="s">
        <v>265</v>
      </c>
      <c r="C543" s="1" t="s">
        <v>51</v>
      </c>
      <c r="D543" s="62">
        <v>21</v>
      </c>
      <c r="E543" s="62">
        <v>30</v>
      </c>
      <c r="F543" s="33">
        <f t="shared" ref="F543:F544" si="410">D543/100*E543/100</f>
        <v>6.3E-2</v>
      </c>
      <c r="G543" s="4">
        <v>1</v>
      </c>
      <c r="H543" s="33">
        <f t="shared" ref="H543:H544" si="411">F543*G543</f>
        <v>6.3E-2</v>
      </c>
      <c r="I543" s="84"/>
      <c r="J543" s="65">
        <f>(VLOOKUP($C543,'FILLED OUT BY PRODUCTION HOUSE'!$A$16:$C$30,2,FALSE))*$H543</f>
        <v>0</v>
      </c>
      <c r="K543" s="15">
        <f>(VLOOKUP($C543,'FILLED OUT BY PRODUCTION HOUSE'!$A$16:$C$30,3,FALSE))*$H543</f>
        <v>0</v>
      </c>
      <c r="L543" s="65">
        <f t="shared" ref="L543:L544" si="412">J543+K543</f>
        <v>0</v>
      </c>
    </row>
    <row r="544" spans="1:12" ht="14.25" customHeight="1" x14ac:dyDescent="0.3">
      <c r="A544" s="43" t="s">
        <v>75</v>
      </c>
      <c r="B544" s="34" t="s">
        <v>269</v>
      </c>
      <c r="C544" s="1" t="s">
        <v>51</v>
      </c>
      <c r="D544" s="75">
        <v>29</v>
      </c>
      <c r="E544" s="75">
        <v>41</v>
      </c>
      <c r="F544" s="33">
        <f t="shared" si="410"/>
        <v>0.11889999999999999</v>
      </c>
      <c r="G544" s="4">
        <v>1</v>
      </c>
      <c r="H544" s="33">
        <f t="shared" si="411"/>
        <v>0.11889999999999999</v>
      </c>
      <c r="I544" s="84"/>
      <c r="J544" s="65">
        <f>(VLOOKUP($C544,'FILLED OUT BY PRODUCTION HOUSE'!$A$16:$C$30,2,FALSE))*$H544</f>
        <v>0</v>
      </c>
      <c r="K544" s="15">
        <f>(VLOOKUP($C544,'FILLED OUT BY PRODUCTION HOUSE'!$A$16:$C$30,3,FALSE))*$H544</f>
        <v>0</v>
      </c>
      <c r="L544" s="65">
        <f t="shared" si="412"/>
        <v>0</v>
      </c>
    </row>
    <row r="545" spans="1:12" s="36" customFormat="1" ht="14.25" customHeight="1" x14ac:dyDescent="0.3">
      <c r="A545" s="39">
        <v>426</v>
      </c>
      <c r="B545" s="52"/>
      <c r="D545" s="61"/>
      <c r="E545" s="61"/>
      <c r="F545" s="37"/>
      <c r="G545" s="38"/>
      <c r="H545" s="37"/>
      <c r="I545" s="78"/>
      <c r="J545" s="66"/>
      <c r="K545" s="37"/>
      <c r="L545" s="66"/>
    </row>
    <row r="546" spans="1:12" ht="14.25" customHeight="1" x14ac:dyDescent="0.3">
      <c r="A546" s="43" t="s">
        <v>74</v>
      </c>
      <c r="B546" s="34" t="s">
        <v>95</v>
      </c>
      <c r="C546" s="1" t="s">
        <v>51</v>
      </c>
      <c r="D546" s="75">
        <v>41</v>
      </c>
      <c r="E546" s="75">
        <v>29</v>
      </c>
      <c r="F546" s="33">
        <f t="shared" ref="F546" si="413">D546/100*E546/100</f>
        <v>0.11889999999999999</v>
      </c>
      <c r="G546" s="4">
        <v>1</v>
      </c>
      <c r="H546" s="33">
        <f t="shared" ref="H546" si="414">F546*G546</f>
        <v>0.11889999999999999</v>
      </c>
      <c r="I546" s="84"/>
      <c r="J546" s="65">
        <f>(VLOOKUP($C546,'FILLED OUT BY PRODUCTION HOUSE'!$A$16:$C$30,2,FALSE))*$H546</f>
        <v>0</v>
      </c>
      <c r="K546" s="15">
        <f>(VLOOKUP($C546,'FILLED OUT BY PRODUCTION HOUSE'!$A$16:$C$30,3,FALSE))*$H546</f>
        <v>0</v>
      </c>
      <c r="L546" s="65">
        <f t="shared" ref="L546" si="415">J546+K546</f>
        <v>0</v>
      </c>
    </row>
    <row r="547" spans="1:12" s="36" customFormat="1" ht="14.25" customHeight="1" x14ac:dyDescent="0.3">
      <c r="A547" s="39">
        <v>427</v>
      </c>
      <c r="B547" s="52"/>
      <c r="D547" s="61"/>
      <c r="E547" s="61"/>
      <c r="F547" s="37"/>
      <c r="G547" s="38"/>
      <c r="H547" s="37"/>
      <c r="I547" s="78"/>
      <c r="J547" s="66"/>
      <c r="K547" s="37"/>
      <c r="L547" s="66"/>
    </row>
    <row r="548" spans="1:12" ht="14.25" customHeight="1" x14ac:dyDescent="0.3">
      <c r="A548" s="43" t="s">
        <v>74</v>
      </c>
      <c r="B548" s="34" t="s">
        <v>73</v>
      </c>
      <c r="C548" s="1" t="s">
        <v>51</v>
      </c>
      <c r="D548" s="75">
        <v>41</v>
      </c>
      <c r="E548" s="75">
        <v>29</v>
      </c>
      <c r="F548" s="33">
        <f t="shared" ref="F548" si="416">D548/100*E548/100</f>
        <v>0.11889999999999999</v>
      </c>
      <c r="G548" s="4">
        <v>1</v>
      </c>
      <c r="H548" s="33">
        <f t="shared" ref="H548" si="417">F548*G548</f>
        <v>0.11889999999999999</v>
      </c>
      <c r="I548" s="84"/>
      <c r="J548" s="65">
        <f>(VLOOKUP($C548,'FILLED OUT BY PRODUCTION HOUSE'!$A$16:$C$30,2,FALSE))*$H548</f>
        <v>0</v>
      </c>
      <c r="K548" s="15">
        <f>(VLOOKUP($C548,'FILLED OUT BY PRODUCTION HOUSE'!$A$16:$C$30,3,FALSE))*$H548</f>
        <v>0</v>
      </c>
      <c r="L548" s="65">
        <f t="shared" ref="L548" si="418">J548+K548</f>
        <v>0</v>
      </c>
    </row>
    <row r="549" spans="1:12" s="36" customFormat="1" ht="14.25" customHeight="1" x14ac:dyDescent="0.3">
      <c r="A549" s="39">
        <v>428</v>
      </c>
      <c r="B549" s="52"/>
      <c r="D549" s="61"/>
      <c r="E549" s="61"/>
      <c r="F549" s="37"/>
      <c r="G549" s="38"/>
      <c r="H549" s="37"/>
      <c r="I549" s="78"/>
      <c r="J549" s="66"/>
      <c r="K549" s="37"/>
      <c r="L549" s="66"/>
    </row>
    <row r="550" spans="1:12" ht="14.25" customHeight="1" x14ac:dyDescent="0.3">
      <c r="A550" s="43" t="s">
        <v>74</v>
      </c>
      <c r="B550" s="34" t="s">
        <v>126</v>
      </c>
      <c r="C550" s="1" t="s">
        <v>51</v>
      </c>
      <c r="D550" s="62">
        <v>328</v>
      </c>
      <c r="E550" s="62">
        <v>116</v>
      </c>
      <c r="F550" s="33">
        <f t="shared" ref="F550" si="419">D550/100*E550/100</f>
        <v>3.8047999999999997</v>
      </c>
      <c r="G550" s="4">
        <v>1</v>
      </c>
      <c r="H550" s="33">
        <f t="shared" ref="H550" si="420">F550*G550</f>
        <v>3.8047999999999997</v>
      </c>
      <c r="I550" s="84"/>
      <c r="J550" s="65">
        <f>(VLOOKUP($C550,'FILLED OUT BY PRODUCTION HOUSE'!$A$16:$C$30,2,FALSE))*$H550</f>
        <v>0</v>
      </c>
      <c r="K550" s="15">
        <f>(VLOOKUP($C550,'FILLED OUT BY PRODUCTION HOUSE'!$A$16:$C$30,3,FALSE))*$H550</f>
        <v>0</v>
      </c>
      <c r="L550" s="65">
        <f t="shared" ref="L550" si="421">J550+K550</f>
        <v>0</v>
      </c>
    </row>
    <row r="551" spans="1:12" s="36" customFormat="1" ht="14.25" customHeight="1" x14ac:dyDescent="0.3">
      <c r="A551" s="39">
        <v>429</v>
      </c>
      <c r="B551" s="52"/>
      <c r="D551" s="61"/>
      <c r="E551" s="61"/>
      <c r="F551" s="37"/>
      <c r="G551" s="38"/>
      <c r="H551" s="37"/>
      <c r="I551" s="78"/>
      <c r="J551" s="66"/>
      <c r="K551" s="37"/>
      <c r="L551" s="66"/>
    </row>
    <row r="552" spans="1:12" ht="14.25" customHeight="1" x14ac:dyDescent="0.3">
      <c r="A552" s="43" t="s">
        <v>74</v>
      </c>
      <c r="B552" s="34" t="s">
        <v>73</v>
      </c>
      <c r="C552" s="1" t="s">
        <v>51</v>
      </c>
      <c r="D552" s="62">
        <v>42</v>
      </c>
      <c r="E552" s="62">
        <v>29.7</v>
      </c>
      <c r="F552" s="33">
        <f t="shared" ref="F552" si="422">D552/100*E552/100</f>
        <v>0.12473999999999999</v>
      </c>
      <c r="G552" s="4">
        <v>1</v>
      </c>
      <c r="H552" s="33">
        <f t="shared" ref="H552" si="423">F552*G552</f>
        <v>0.12473999999999999</v>
      </c>
      <c r="I552" s="84"/>
      <c r="J552" s="65">
        <f>(VLOOKUP($C552,'FILLED OUT BY PRODUCTION HOUSE'!$A$16:$C$30,2,FALSE))*$H552</f>
        <v>0</v>
      </c>
      <c r="K552" s="15">
        <f>(VLOOKUP($C552,'FILLED OUT BY PRODUCTION HOUSE'!$A$16:$C$30,3,FALSE))*$H552</f>
        <v>0</v>
      </c>
      <c r="L552" s="65">
        <f t="shared" ref="L552" si="424">J552+K552</f>
        <v>0</v>
      </c>
    </row>
    <row r="553" spans="1:12" s="36" customFormat="1" ht="14.25" customHeight="1" x14ac:dyDescent="0.3">
      <c r="A553" s="39">
        <v>430</v>
      </c>
      <c r="B553" s="52"/>
      <c r="D553" s="61"/>
      <c r="E553" s="61"/>
      <c r="F553" s="37"/>
      <c r="G553" s="38"/>
      <c r="H553" s="37"/>
      <c r="I553" s="78"/>
      <c r="J553" s="66"/>
      <c r="K553" s="37"/>
      <c r="L553" s="66"/>
    </row>
    <row r="554" spans="1:12" ht="14.25" customHeight="1" x14ac:dyDescent="0.3">
      <c r="A554" s="43" t="s">
        <v>74</v>
      </c>
      <c r="B554" s="34" t="s">
        <v>121</v>
      </c>
      <c r="C554" s="1" t="s">
        <v>52</v>
      </c>
      <c r="D554" s="62">
        <v>150</v>
      </c>
      <c r="E554" s="62">
        <v>40</v>
      </c>
      <c r="F554" s="33">
        <f t="shared" ref="F554:F555" si="425">D554/100*E554/100</f>
        <v>0.6</v>
      </c>
      <c r="G554" s="4">
        <v>2</v>
      </c>
      <c r="H554" s="33">
        <f t="shared" ref="H554:H555" si="426">F554*G554</f>
        <v>1.2</v>
      </c>
      <c r="I554" s="84" t="s">
        <v>272</v>
      </c>
      <c r="J554" s="65">
        <f>(VLOOKUP($C554,'FILLED OUT BY PRODUCTION HOUSE'!$A$16:$C$30,2,FALSE))*$H554</f>
        <v>0</v>
      </c>
      <c r="K554" s="15">
        <f>(VLOOKUP($C554,'FILLED OUT BY PRODUCTION HOUSE'!$A$16:$C$30,3,FALSE))*$H554</f>
        <v>0</v>
      </c>
      <c r="L554" s="65">
        <f t="shared" ref="L554:L555" si="427">J554+K554</f>
        <v>0</v>
      </c>
    </row>
    <row r="555" spans="1:12" ht="14.25" customHeight="1" x14ac:dyDescent="0.3">
      <c r="A555" s="43" t="s">
        <v>74</v>
      </c>
      <c r="B555" s="34" t="s">
        <v>121</v>
      </c>
      <c r="C555" s="1" t="s">
        <v>52</v>
      </c>
      <c r="D555" s="62">
        <v>150</v>
      </c>
      <c r="E555" s="62">
        <v>40</v>
      </c>
      <c r="F555" s="33">
        <f t="shared" si="425"/>
        <v>0.6</v>
      </c>
      <c r="G555" s="4">
        <v>2</v>
      </c>
      <c r="H555" s="33">
        <f t="shared" si="426"/>
        <v>1.2</v>
      </c>
      <c r="I555" s="84" t="s">
        <v>272</v>
      </c>
      <c r="J555" s="65">
        <f>(VLOOKUP($C555,'FILLED OUT BY PRODUCTION HOUSE'!$A$16:$C$30,2,FALSE))*$H555</f>
        <v>0</v>
      </c>
      <c r="K555" s="15">
        <f>(VLOOKUP($C555,'FILLED OUT BY PRODUCTION HOUSE'!$A$16:$C$30,3,FALSE))*$H555</f>
        <v>0</v>
      </c>
      <c r="L555" s="65">
        <f t="shared" si="427"/>
        <v>0</v>
      </c>
    </row>
    <row r="556" spans="1:12" s="36" customFormat="1" ht="14.25" customHeight="1" x14ac:dyDescent="0.3">
      <c r="A556" s="39">
        <v>431</v>
      </c>
      <c r="B556" s="52"/>
      <c r="D556" s="61"/>
      <c r="E556" s="61"/>
      <c r="F556" s="37"/>
      <c r="G556" s="38"/>
      <c r="H556" s="37"/>
      <c r="I556" s="78"/>
      <c r="J556" s="66"/>
      <c r="K556" s="37"/>
      <c r="L556" s="66"/>
    </row>
    <row r="557" spans="1:12" s="36" customFormat="1" ht="14.25" customHeight="1" x14ac:dyDescent="0.3">
      <c r="A557" s="39" t="s">
        <v>286</v>
      </c>
      <c r="B557" s="52" t="s">
        <v>273</v>
      </c>
      <c r="D557" s="61"/>
      <c r="E557" s="61"/>
      <c r="F557" s="37"/>
      <c r="G557" s="38"/>
      <c r="H557" s="37"/>
      <c r="I557" s="78"/>
      <c r="J557" s="66"/>
      <c r="K557" s="37"/>
      <c r="L557" s="66"/>
    </row>
    <row r="558" spans="1:12" ht="14.25" customHeight="1" x14ac:dyDescent="0.3">
      <c r="A558" s="43" t="s">
        <v>74</v>
      </c>
      <c r="B558" s="34" t="s">
        <v>274</v>
      </c>
      <c r="C558" s="1" t="s">
        <v>42</v>
      </c>
      <c r="D558" s="62">
        <v>18</v>
      </c>
      <c r="E558" s="62">
        <v>254</v>
      </c>
      <c r="F558" s="33">
        <f t="shared" ref="F558:F560" si="428">D558/100*E558/100</f>
        <v>0.4572</v>
      </c>
      <c r="G558" s="4">
        <v>1</v>
      </c>
      <c r="H558" s="33">
        <f t="shared" ref="H558:H560" si="429">F558*G558</f>
        <v>0.4572</v>
      </c>
      <c r="I558" s="84"/>
      <c r="J558" s="65">
        <f>(VLOOKUP($C558,'FILLED OUT BY PRODUCTION HOUSE'!$A$16:$C$30,2,FALSE))*$H558</f>
        <v>0</v>
      </c>
      <c r="K558" s="15">
        <f>(VLOOKUP($C558,'FILLED OUT BY PRODUCTION HOUSE'!$A$16:$C$30,3,FALSE))*$H558</f>
        <v>0</v>
      </c>
      <c r="L558" s="65">
        <f t="shared" ref="L558:L560" si="430">J558+K558</f>
        <v>0</v>
      </c>
    </row>
    <row r="559" spans="1:12" ht="14.25" customHeight="1" x14ac:dyDescent="0.3">
      <c r="A559" s="43" t="s">
        <v>75</v>
      </c>
      <c r="B559" s="34" t="s">
        <v>274</v>
      </c>
      <c r="C559" s="1" t="s">
        <v>42</v>
      </c>
      <c r="D559" s="62">
        <v>640</v>
      </c>
      <c r="E559" s="62">
        <v>18</v>
      </c>
      <c r="F559" s="33">
        <f t="shared" si="428"/>
        <v>1.1520000000000001</v>
      </c>
      <c r="G559" s="4">
        <v>1</v>
      </c>
      <c r="H559" s="33">
        <f t="shared" si="429"/>
        <v>1.1520000000000001</v>
      </c>
      <c r="I559" s="84"/>
      <c r="J559" s="65">
        <f>(VLOOKUP($C559,'FILLED OUT BY PRODUCTION HOUSE'!$A$16:$C$30,2,FALSE))*$H559</f>
        <v>0</v>
      </c>
      <c r="K559" s="15">
        <f>(VLOOKUP($C559,'FILLED OUT BY PRODUCTION HOUSE'!$A$16:$C$30,3,FALSE))*$H559</f>
        <v>0</v>
      </c>
      <c r="L559" s="65">
        <f t="shared" si="430"/>
        <v>0</v>
      </c>
    </row>
    <row r="560" spans="1:12" ht="14.25" customHeight="1" x14ac:dyDescent="0.3">
      <c r="A560" s="43" t="s">
        <v>76</v>
      </c>
      <c r="B560" s="34" t="s">
        <v>274</v>
      </c>
      <c r="C560" s="1" t="s">
        <v>42</v>
      </c>
      <c r="D560" s="62">
        <v>320</v>
      </c>
      <c r="E560" s="62">
        <v>254</v>
      </c>
      <c r="F560" s="33">
        <f t="shared" si="428"/>
        <v>8.1280000000000001</v>
      </c>
      <c r="G560" s="4">
        <v>1</v>
      </c>
      <c r="H560" s="33">
        <f t="shared" si="429"/>
        <v>8.1280000000000001</v>
      </c>
      <c r="I560" s="84"/>
      <c r="J560" s="65">
        <f>(VLOOKUP($C560,'FILLED OUT BY PRODUCTION HOUSE'!$A$16:$C$30,2,FALSE))*$H560</f>
        <v>0</v>
      </c>
      <c r="K560" s="15">
        <f>(VLOOKUP($C560,'FILLED OUT BY PRODUCTION HOUSE'!$A$16:$C$30,3,FALSE))*$H560</f>
        <v>0</v>
      </c>
      <c r="L560" s="65">
        <f t="shared" si="430"/>
        <v>0</v>
      </c>
    </row>
    <row r="561" spans="1:12" s="36" customFormat="1" ht="14.25" customHeight="1" x14ac:dyDescent="0.3">
      <c r="A561" s="39">
        <v>432</v>
      </c>
      <c r="B561" s="52"/>
      <c r="D561" s="61"/>
      <c r="E561" s="61"/>
      <c r="F561" s="37"/>
      <c r="G561" s="38"/>
      <c r="H561" s="37"/>
      <c r="I561" s="78"/>
      <c r="J561" s="66"/>
      <c r="K561" s="37"/>
      <c r="L561" s="66"/>
    </row>
    <row r="562" spans="1:12" ht="14.25" customHeight="1" x14ac:dyDescent="0.3">
      <c r="A562" s="43" t="s">
        <v>74</v>
      </c>
      <c r="B562" s="34" t="s">
        <v>71</v>
      </c>
      <c r="C562" s="1" t="s">
        <v>40</v>
      </c>
      <c r="D562" s="62">
        <v>300</v>
      </c>
      <c r="E562" s="62">
        <v>200</v>
      </c>
      <c r="F562" s="33">
        <f t="shared" ref="F562" si="431">D562/100*E562/100</f>
        <v>6</v>
      </c>
      <c r="G562" s="4">
        <v>1</v>
      </c>
      <c r="H562" s="33">
        <f t="shared" ref="H562" si="432">F562*G562</f>
        <v>6</v>
      </c>
      <c r="I562" s="84" t="s">
        <v>272</v>
      </c>
      <c r="J562" s="65">
        <f>(VLOOKUP($C562,'FILLED OUT BY PRODUCTION HOUSE'!$A$16:$C$30,2,FALSE))*$H562</f>
        <v>0</v>
      </c>
      <c r="K562" s="15">
        <f>(VLOOKUP($C562,'FILLED OUT BY PRODUCTION HOUSE'!$A$16:$C$30,3,FALSE))*$H562</f>
        <v>0</v>
      </c>
      <c r="L562" s="65">
        <f t="shared" ref="L562" si="433">J562+K562</f>
        <v>0</v>
      </c>
    </row>
    <row r="563" spans="1:12" s="36" customFormat="1" ht="14.25" customHeight="1" x14ac:dyDescent="0.3">
      <c r="A563" s="39">
        <v>433</v>
      </c>
      <c r="B563" s="52"/>
      <c r="D563" s="61"/>
      <c r="E563" s="61"/>
      <c r="F563" s="37"/>
      <c r="G563" s="38"/>
      <c r="H563" s="37"/>
      <c r="I563" s="78"/>
      <c r="J563" s="66"/>
      <c r="K563" s="37"/>
      <c r="L563" s="66"/>
    </row>
    <row r="564" spans="1:12" ht="14.25" customHeight="1" x14ac:dyDescent="0.3">
      <c r="A564" s="43" t="s">
        <v>74</v>
      </c>
      <c r="B564" s="34" t="s">
        <v>125</v>
      </c>
      <c r="C564" s="1" t="s">
        <v>52</v>
      </c>
      <c r="D564" s="62">
        <v>100</v>
      </c>
      <c r="E564" s="62">
        <v>200</v>
      </c>
      <c r="F564" s="33">
        <f t="shared" ref="F564" si="434">D564/100*E564/100</f>
        <v>2</v>
      </c>
      <c r="G564" s="4">
        <v>1</v>
      </c>
      <c r="H564" s="33">
        <f t="shared" ref="H564" si="435">F564*G564</f>
        <v>2</v>
      </c>
      <c r="I564" s="84"/>
      <c r="J564" s="65">
        <f>(VLOOKUP($C564,'FILLED OUT BY PRODUCTION HOUSE'!$A$16:$C$30,2,FALSE))*$H564</f>
        <v>0</v>
      </c>
      <c r="K564" s="15">
        <f>(VLOOKUP($C564,'FILLED OUT BY PRODUCTION HOUSE'!$A$16:$C$30,3,FALSE))*$H564</f>
        <v>0</v>
      </c>
      <c r="L564" s="65">
        <f t="shared" ref="L564" si="436">J564+K564</f>
        <v>0</v>
      </c>
    </row>
    <row r="565" spans="1:12" s="36" customFormat="1" ht="14.25" customHeight="1" x14ac:dyDescent="0.3">
      <c r="A565" s="39">
        <v>434</v>
      </c>
      <c r="B565" s="52" t="s">
        <v>127</v>
      </c>
      <c r="D565" s="61"/>
      <c r="E565" s="61"/>
      <c r="F565" s="37"/>
      <c r="G565" s="38"/>
      <c r="H565" s="37"/>
      <c r="I565" s="78"/>
      <c r="J565" s="66"/>
      <c r="K565" s="37"/>
      <c r="L565" s="66"/>
    </row>
    <row r="566" spans="1:12" s="36" customFormat="1" ht="14.25" customHeight="1" x14ac:dyDescent="0.3">
      <c r="A566" s="39" t="s">
        <v>287</v>
      </c>
      <c r="B566" s="52" t="s">
        <v>45</v>
      </c>
      <c r="D566" s="61"/>
      <c r="E566" s="61"/>
      <c r="F566" s="37"/>
      <c r="G566" s="38"/>
      <c r="H566" s="37"/>
      <c r="I566" s="78" t="s">
        <v>244</v>
      </c>
      <c r="J566" s="66"/>
      <c r="K566" s="37"/>
      <c r="L566" s="66"/>
    </row>
    <row r="567" spans="1:12" ht="14.25" customHeight="1" x14ac:dyDescent="0.3">
      <c r="A567" s="43" t="s">
        <v>74</v>
      </c>
      <c r="B567" s="34" t="s">
        <v>275</v>
      </c>
      <c r="C567" s="1" t="s">
        <v>4</v>
      </c>
      <c r="D567" s="62">
        <v>252</v>
      </c>
      <c r="E567" s="62">
        <v>280</v>
      </c>
      <c r="F567" s="33">
        <f t="shared" ref="F567" si="437">D567/100*E567/100</f>
        <v>7.056</v>
      </c>
      <c r="G567" s="4">
        <v>8</v>
      </c>
      <c r="H567" s="33">
        <f t="shared" ref="H567" si="438">F567*G567</f>
        <v>56.448</v>
      </c>
      <c r="I567" s="84"/>
      <c r="J567" s="65">
        <f>(VLOOKUP($C567,'FILLED OUT BY PRODUCTION HOUSE'!$A$16:$C$30,2,FALSE))*$H567</f>
        <v>0</v>
      </c>
      <c r="K567" s="15">
        <f>(VLOOKUP($C567,'FILLED OUT BY PRODUCTION HOUSE'!$A$16:$C$30,3,FALSE))*$H567</f>
        <v>0</v>
      </c>
      <c r="L567" s="65">
        <f t="shared" ref="L567" si="439">J567+K567</f>
        <v>0</v>
      </c>
    </row>
    <row r="568" spans="1:12" s="36" customFormat="1" ht="14.25" customHeight="1" x14ac:dyDescent="0.3">
      <c r="A568" s="39">
        <v>435</v>
      </c>
      <c r="B568" s="52"/>
      <c r="D568" s="61"/>
      <c r="E568" s="61"/>
      <c r="F568" s="37"/>
      <c r="G568" s="38"/>
      <c r="H568" s="37"/>
      <c r="I568" s="78"/>
      <c r="J568" s="66"/>
      <c r="K568" s="37"/>
      <c r="L568" s="66"/>
    </row>
    <row r="569" spans="1:12" s="36" customFormat="1" ht="14.25" customHeight="1" x14ac:dyDescent="0.3">
      <c r="A569" s="39" t="s">
        <v>288</v>
      </c>
      <c r="B569" s="52" t="s">
        <v>88</v>
      </c>
      <c r="D569" s="61"/>
      <c r="E569" s="61"/>
      <c r="F569" s="37"/>
      <c r="G569" s="38"/>
      <c r="H569" s="37"/>
      <c r="I569" s="78"/>
      <c r="J569" s="66"/>
      <c r="K569" s="37"/>
      <c r="L569" s="66"/>
    </row>
    <row r="570" spans="1:12" ht="14.25" customHeight="1" x14ac:dyDescent="0.3">
      <c r="A570" s="43" t="s">
        <v>74</v>
      </c>
      <c r="B570" s="34" t="s">
        <v>138</v>
      </c>
      <c r="C570" s="1" t="s">
        <v>4</v>
      </c>
      <c r="D570" s="62">
        <v>252</v>
      </c>
      <c r="E570" s="62">
        <v>280</v>
      </c>
      <c r="F570" s="33">
        <f t="shared" ref="F570:F572" si="440">D570/100*E570/100</f>
        <v>7.056</v>
      </c>
      <c r="G570" s="4">
        <v>1</v>
      </c>
      <c r="H570" s="33">
        <f t="shared" ref="H570:H572" si="441">F570*G570</f>
        <v>7.056</v>
      </c>
      <c r="I570" s="84"/>
      <c r="J570" s="65">
        <f>(VLOOKUP($C570,'FILLED OUT BY PRODUCTION HOUSE'!$A$16:$C$30,2,FALSE))*$H570</f>
        <v>0</v>
      </c>
      <c r="K570" s="15">
        <f>(VLOOKUP($C570,'FILLED OUT BY PRODUCTION HOUSE'!$A$16:$C$30,3,FALSE))*$H570</f>
        <v>0</v>
      </c>
      <c r="L570" s="65">
        <f t="shared" ref="L570:L572" si="442">J570+K570</f>
        <v>0</v>
      </c>
    </row>
    <row r="571" spans="1:12" ht="14.25" customHeight="1" x14ac:dyDescent="0.3">
      <c r="A571" s="43" t="s">
        <v>75</v>
      </c>
      <c r="B571" s="34" t="s">
        <v>71</v>
      </c>
      <c r="C571" s="1" t="s">
        <v>4</v>
      </c>
      <c r="D571" s="62">
        <v>285</v>
      </c>
      <c r="E571" s="62">
        <v>250</v>
      </c>
      <c r="F571" s="33">
        <f t="shared" si="440"/>
        <v>7.125</v>
      </c>
      <c r="G571" s="4">
        <v>1</v>
      </c>
      <c r="H571" s="33">
        <f t="shared" si="441"/>
        <v>7.125</v>
      </c>
      <c r="I571" s="84"/>
      <c r="J571" s="65">
        <f>(VLOOKUP($C571,'FILLED OUT BY PRODUCTION HOUSE'!$A$16:$C$30,2,FALSE))*$H571</f>
        <v>0</v>
      </c>
      <c r="K571" s="15">
        <f>(VLOOKUP($C571,'FILLED OUT BY PRODUCTION HOUSE'!$A$16:$C$30,3,FALSE))*$H571</f>
        <v>0</v>
      </c>
      <c r="L571" s="65">
        <f t="shared" si="442"/>
        <v>0</v>
      </c>
    </row>
    <row r="572" spans="1:12" ht="14.25" customHeight="1" x14ac:dyDescent="0.3">
      <c r="A572" s="43" t="s">
        <v>76</v>
      </c>
      <c r="B572" s="34" t="s">
        <v>138</v>
      </c>
      <c r="C572" s="1" t="s">
        <v>4</v>
      </c>
      <c r="D572" s="62">
        <v>252</v>
      </c>
      <c r="E572" s="62">
        <v>280</v>
      </c>
      <c r="F572" s="33">
        <f t="shared" si="440"/>
        <v>7.056</v>
      </c>
      <c r="G572" s="4">
        <v>1</v>
      </c>
      <c r="H572" s="33">
        <f t="shared" si="441"/>
        <v>7.056</v>
      </c>
      <c r="I572" s="84"/>
      <c r="J572" s="65">
        <f>(VLOOKUP($C572,'FILLED OUT BY PRODUCTION HOUSE'!$A$16:$C$30,2,FALSE))*$H572</f>
        <v>0</v>
      </c>
      <c r="K572" s="15">
        <f>(VLOOKUP($C572,'FILLED OUT BY PRODUCTION HOUSE'!$A$16:$C$30,3,FALSE))*$H572</f>
        <v>0</v>
      </c>
      <c r="L572" s="65">
        <f t="shared" si="442"/>
        <v>0</v>
      </c>
    </row>
    <row r="573" spans="1:12" s="36" customFormat="1" ht="14.25" customHeight="1" x14ac:dyDescent="0.3">
      <c r="A573" s="39">
        <v>436</v>
      </c>
      <c r="B573" s="52"/>
      <c r="D573" s="61"/>
      <c r="E573" s="61"/>
      <c r="F573" s="37"/>
      <c r="G573" s="38"/>
      <c r="H573" s="37"/>
      <c r="I573" s="78"/>
      <c r="J573" s="66"/>
      <c r="K573" s="37"/>
      <c r="L573" s="66"/>
    </row>
    <row r="574" spans="1:12" s="36" customFormat="1" ht="14.25" customHeight="1" x14ac:dyDescent="0.3">
      <c r="A574" s="39" t="s">
        <v>289</v>
      </c>
      <c r="B574" s="52" t="s">
        <v>88</v>
      </c>
      <c r="D574" s="61"/>
      <c r="E574" s="61"/>
      <c r="F574" s="37"/>
      <c r="G574" s="38"/>
      <c r="H574" s="37"/>
      <c r="I574" s="78"/>
      <c r="J574" s="66"/>
      <c r="K574" s="37"/>
      <c r="L574" s="66"/>
    </row>
    <row r="575" spans="1:12" ht="14.25" customHeight="1" x14ac:dyDescent="0.3">
      <c r="A575" s="43" t="s">
        <v>74</v>
      </c>
      <c r="B575" s="34" t="s">
        <v>138</v>
      </c>
      <c r="C575" s="1" t="s">
        <v>4</v>
      </c>
      <c r="D575" s="62">
        <v>252</v>
      </c>
      <c r="E575" s="62">
        <v>280</v>
      </c>
      <c r="F575" s="33">
        <f t="shared" ref="F575:F577" si="443">D575/100*E575/100</f>
        <v>7.056</v>
      </c>
      <c r="G575" s="4">
        <v>1</v>
      </c>
      <c r="H575" s="33">
        <f t="shared" ref="H575:H577" si="444">F575*G575</f>
        <v>7.056</v>
      </c>
      <c r="I575" s="84"/>
      <c r="J575" s="65">
        <f>(VLOOKUP($C575,'FILLED OUT BY PRODUCTION HOUSE'!$A$16:$C$30,2,FALSE))*$H575</f>
        <v>0</v>
      </c>
      <c r="K575" s="15">
        <f>(VLOOKUP($C575,'FILLED OUT BY PRODUCTION HOUSE'!$A$16:$C$30,3,FALSE))*$H575</f>
        <v>0</v>
      </c>
      <c r="L575" s="65">
        <f t="shared" ref="L575:L577" si="445">J575+K575</f>
        <v>0</v>
      </c>
    </row>
    <row r="576" spans="1:12" ht="14.25" customHeight="1" x14ac:dyDescent="0.3">
      <c r="A576" s="43" t="s">
        <v>75</v>
      </c>
      <c r="B576" s="34" t="s">
        <v>71</v>
      </c>
      <c r="C576" s="1" t="s">
        <v>4</v>
      </c>
      <c r="D576" s="62">
        <v>285</v>
      </c>
      <c r="E576" s="62">
        <v>250</v>
      </c>
      <c r="F576" s="33">
        <f t="shared" si="443"/>
        <v>7.125</v>
      </c>
      <c r="G576" s="4">
        <v>1</v>
      </c>
      <c r="H576" s="33">
        <f t="shared" si="444"/>
        <v>7.125</v>
      </c>
      <c r="I576" s="84"/>
      <c r="J576" s="65">
        <f>(VLOOKUP($C576,'FILLED OUT BY PRODUCTION HOUSE'!$A$16:$C$30,2,FALSE))*$H576</f>
        <v>0</v>
      </c>
      <c r="K576" s="15">
        <f>(VLOOKUP($C576,'FILLED OUT BY PRODUCTION HOUSE'!$A$16:$C$30,3,FALSE))*$H576</f>
        <v>0</v>
      </c>
      <c r="L576" s="65">
        <f t="shared" si="445"/>
        <v>0</v>
      </c>
    </row>
    <row r="577" spans="1:12" ht="14.25" customHeight="1" x14ac:dyDescent="0.3">
      <c r="A577" s="43" t="s">
        <v>76</v>
      </c>
      <c r="B577" s="34" t="s">
        <v>138</v>
      </c>
      <c r="C577" s="1" t="s">
        <v>4</v>
      </c>
      <c r="D577" s="62">
        <v>252</v>
      </c>
      <c r="E577" s="62">
        <v>280</v>
      </c>
      <c r="F577" s="33">
        <f t="shared" si="443"/>
        <v>7.056</v>
      </c>
      <c r="G577" s="4">
        <v>1</v>
      </c>
      <c r="H577" s="33">
        <f t="shared" si="444"/>
        <v>7.056</v>
      </c>
      <c r="I577" s="84"/>
      <c r="J577" s="65">
        <f>(VLOOKUP($C577,'FILLED OUT BY PRODUCTION HOUSE'!$A$16:$C$30,2,FALSE))*$H577</f>
        <v>0</v>
      </c>
      <c r="K577" s="15">
        <f>(VLOOKUP($C577,'FILLED OUT BY PRODUCTION HOUSE'!$A$16:$C$30,3,FALSE))*$H577</f>
        <v>0</v>
      </c>
      <c r="L577" s="65">
        <f t="shared" si="445"/>
        <v>0</v>
      </c>
    </row>
    <row r="578" spans="1:12" s="36" customFormat="1" ht="14.25" customHeight="1" x14ac:dyDescent="0.3">
      <c r="A578" s="39">
        <v>437</v>
      </c>
      <c r="B578" s="52"/>
      <c r="D578" s="61"/>
      <c r="E578" s="61"/>
      <c r="F578" s="37"/>
      <c r="G578" s="38"/>
      <c r="H578" s="37"/>
      <c r="I578" s="78"/>
      <c r="J578" s="66"/>
      <c r="K578" s="37"/>
      <c r="L578" s="66"/>
    </row>
    <row r="579" spans="1:12" ht="14.25" customHeight="1" x14ac:dyDescent="0.3">
      <c r="A579" s="43" t="s">
        <v>74</v>
      </c>
      <c r="B579" s="34" t="s">
        <v>71</v>
      </c>
      <c r="C579" s="1" t="s">
        <v>4</v>
      </c>
      <c r="D579" s="62">
        <v>476</v>
      </c>
      <c r="E579" s="62">
        <v>250</v>
      </c>
      <c r="F579" s="33">
        <f t="shared" ref="F579" si="446">D579/100*E579/100</f>
        <v>11.9</v>
      </c>
      <c r="G579" s="4">
        <v>1</v>
      </c>
      <c r="H579" s="33">
        <f t="shared" ref="H579" si="447">F579*G579</f>
        <v>11.9</v>
      </c>
      <c r="I579" s="84" t="s">
        <v>132</v>
      </c>
      <c r="J579" s="65">
        <f>(VLOOKUP($C579,'FILLED OUT BY PRODUCTION HOUSE'!$A$16:$C$30,2,FALSE))*$H579</f>
        <v>0</v>
      </c>
      <c r="K579" s="15">
        <f>(VLOOKUP($C579,'FILLED OUT BY PRODUCTION HOUSE'!$A$16:$C$30,3,FALSE))*$H579</f>
        <v>0</v>
      </c>
      <c r="L579" s="65">
        <f t="shared" ref="L579" si="448">J579+K579</f>
        <v>0</v>
      </c>
    </row>
    <row r="580" spans="1:12" s="36" customFormat="1" ht="14.25" customHeight="1" x14ac:dyDescent="0.3">
      <c r="A580" s="39">
        <v>438</v>
      </c>
      <c r="B580" s="52"/>
      <c r="D580" s="61"/>
      <c r="E580" s="61"/>
      <c r="F580" s="37"/>
      <c r="G580" s="38"/>
      <c r="H580" s="37"/>
      <c r="I580" s="78"/>
      <c r="J580" s="66"/>
      <c r="K580" s="37"/>
      <c r="L580" s="66"/>
    </row>
    <row r="581" spans="1:12" ht="14.25" customHeight="1" x14ac:dyDescent="0.3">
      <c r="A581" s="43" t="s">
        <v>74</v>
      </c>
      <c r="B581" s="34" t="s">
        <v>71</v>
      </c>
      <c r="C581" s="1" t="s">
        <v>4</v>
      </c>
      <c r="D581" s="62">
        <v>476</v>
      </c>
      <c r="E581" s="62">
        <v>250</v>
      </c>
      <c r="F581" s="33">
        <f t="shared" ref="F581" si="449">D581/100*E581/100</f>
        <v>11.9</v>
      </c>
      <c r="G581" s="4">
        <v>1</v>
      </c>
      <c r="H581" s="33">
        <f t="shared" ref="H581" si="450">F581*G581</f>
        <v>11.9</v>
      </c>
      <c r="I581" s="84" t="s">
        <v>132</v>
      </c>
      <c r="J581" s="65">
        <f>(VLOOKUP($C581,'FILLED OUT BY PRODUCTION HOUSE'!$A$16:$C$30,2,FALSE))*$H581</f>
        <v>0</v>
      </c>
      <c r="K581" s="15">
        <f>(VLOOKUP($C581,'FILLED OUT BY PRODUCTION HOUSE'!$A$16:$C$30,3,FALSE))*$H581</f>
        <v>0</v>
      </c>
      <c r="L581" s="65">
        <f t="shared" ref="L581" si="451">J581+K581</f>
        <v>0</v>
      </c>
    </row>
    <row r="582" spans="1:12" s="36" customFormat="1" ht="14.25" customHeight="1" x14ac:dyDescent="0.3">
      <c r="A582" s="39">
        <v>439</v>
      </c>
      <c r="B582" s="52"/>
      <c r="D582" s="61"/>
      <c r="E582" s="61"/>
      <c r="F582" s="37"/>
      <c r="G582" s="38"/>
      <c r="H582" s="37"/>
      <c r="I582" s="78"/>
      <c r="J582" s="66"/>
      <c r="K582" s="37"/>
      <c r="L582" s="66"/>
    </row>
    <row r="583" spans="1:12" ht="14.25" customHeight="1" x14ac:dyDescent="0.3">
      <c r="A583" s="43" t="s">
        <v>74</v>
      </c>
      <c r="B583" s="34" t="s">
        <v>71</v>
      </c>
      <c r="C583" s="1" t="s">
        <v>4</v>
      </c>
      <c r="D583" s="62">
        <v>476</v>
      </c>
      <c r="E583" s="62">
        <v>250</v>
      </c>
      <c r="F583" s="33">
        <f t="shared" ref="F583" si="452">D583/100*E583/100</f>
        <v>11.9</v>
      </c>
      <c r="G583" s="4">
        <v>1</v>
      </c>
      <c r="H583" s="33">
        <f t="shared" ref="H583" si="453">F583*G583</f>
        <v>11.9</v>
      </c>
      <c r="I583" s="84" t="s">
        <v>132</v>
      </c>
      <c r="J583" s="65">
        <f>(VLOOKUP($C583,'FILLED OUT BY PRODUCTION HOUSE'!$A$16:$C$30,2,FALSE))*$H583</f>
        <v>0</v>
      </c>
      <c r="K583" s="15">
        <f>(VLOOKUP($C583,'FILLED OUT BY PRODUCTION HOUSE'!$A$16:$C$30,3,FALSE))*$H583</f>
        <v>0</v>
      </c>
      <c r="L583" s="65">
        <f t="shared" ref="L583" si="454">J583+K583</f>
        <v>0</v>
      </c>
    </row>
    <row r="584" spans="1:12" s="36" customFormat="1" ht="14.25" customHeight="1" x14ac:dyDescent="0.3">
      <c r="A584" s="39">
        <v>440</v>
      </c>
      <c r="B584" s="52"/>
      <c r="D584" s="61"/>
      <c r="E584" s="61"/>
      <c r="F584" s="37"/>
      <c r="G584" s="38"/>
      <c r="H584" s="37"/>
      <c r="I584" s="78" t="s">
        <v>276</v>
      </c>
      <c r="J584" s="66"/>
      <c r="K584" s="37"/>
      <c r="L584" s="66"/>
    </row>
    <row r="585" spans="1:12" s="36" customFormat="1" ht="14.25" customHeight="1" x14ac:dyDescent="0.3">
      <c r="A585" s="39">
        <v>441</v>
      </c>
      <c r="B585" s="52"/>
      <c r="D585" s="61"/>
      <c r="E585" s="61"/>
      <c r="F585" s="37"/>
      <c r="G585" s="38"/>
      <c r="H585" s="37"/>
      <c r="I585" s="78"/>
      <c r="J585" s="66"/>
      <c r="K585" s="37"/>
      <c r="L585" s="66"/>
    </row>
    <row r="586" spans="1:12" ht="14.25" customHeight="1" x14ac:dyDescent="0.3">
      <c r="A586" s="43" t="s">
        <v>74</v>
      </c>
      <c r="B586" s="34" t="s">
        <v>277</v>
      </c>
      <c r="C586" s="1" t="s">
        <v>4</v>
      </c>
      <c r="D586" s="62">
        <v>400</v>
      </c>
      <c r="E586" s="62">
        <v>280</v>
      </c>
      <c r="F586" s="33">
        <f t="shared" ref="F586" si="455">D586/100*E586/100</f>
        <v>11.2</v>
      </c>
      <c r="G586" s="4">
        <v>1</v>
      </c>
      <c r="H586" s="33">
        <f t="shared" ref="H586" si="456">F586*G586</f>
        <v>11.2</v>
      </c>
      <c r="I586" s="84" t="s">
        <v>132</v>
      </c>
      <c r="J586" s="65">
        <f>(VLOOKUP($C586,'FILLED OUT BY PRODUCTION HOUSE'!$A$16:$C$30,2,FALSE))*$H586</f>
        <v>0</v>
      </c>
      <c r="K586" s="15">
        <f>(VLOOKUP($C586,'FILLED OUT BY PRODUCTION HOUSE'!$A$16:$C$30,3,FALSE))*$H586</f>
        <v>0</v>
      </c>
      <c r="L586" s="65">
        <f t="shared" ref="L586" si="457">J586+K586</f>
        <v>0</v>
      </c>
    </row>
    <row r="587" spans="1:12" s="36" customFormat="1" ht="14.25" customHeight="1" x14ac:dyDescent="0.3">
      <c r="A587" s="39">
        <v>442</v>
      </c>
      <c r="B587" s="52"/>
      <c r="D587" s="61"/>
      <c r="E587" s="61"/>
      <c r="F587" s="37"/>
      <c r="G587" s="38"/>
      <c r="H587" s="37"/>
      <c r="I587" s="78"/>
      <c r="J587" s="66"/>
      <c r="K587" s="37"/>
      <c r="L587" s="66"/>
    </row>
    <row r="588" spans="1:12" ht="14.25" customHeight="1" x14ac:dyDescent="0.3">
      <c r="A588" s="43" t="s">
        <v>74</v>
      </c>
      <c r="B588" s="34" t="s">
        <v>277</v>
      </c>
      <c r="C588" s="1" t="s">
        <v>4</v>
      </c>
      <c r="D588" s="62">
        <v>1350</v>
      </c>
      <c r="E588" s="62">
        <v>250</v>
      </c>
      <c r="F588" s="33">
        <f t="shared" ref="F588" si="458">D588/100*E588/100</f>
        <v>33.75</v>
      </c>
      <c r="G588" s="4">
        <v>1</v>
      </c>
      <c r="H588" s="33">
        <f t="shared" ref="H588" si="459">F588*G588</f>
        <v>33.75</v>
      </c>
      <c r="I588" s="84" t="s">
        <v>132</v>
      </c>
      <c r="J588" s="65">
        <f>(VLOOKUP($C588,'FILLED OUT BY PRODUCTION HOUSE'!$A$16:$C$30,2,FALSE))*$H588</f>
        <v>0</v>
      </c>
      <c r="K588" s="15">
        <f>(VLOOKUP($C588,'FILLED OUT BY PRODUCTION HOUSE'!$A$16:$C$30,3,FALSE))*$H588</f>
        <v>0</v>
      </c>
      <c r="L588" s="65">
        <f t="shared" ref="L588" si="460">J588+K588</f>
        <v>0</v>
      </c>
    </row>
    <row r="589" spans="1:12" s="36" customFormat="1" ht="14.25" customHeight="1" x14ac:dyDescent="0.3">
      <c r="A589" s="39">
        <v>443</v>
      </c>
      <c r="B589" s="52"/>
      <c r="D589" s="61"/>
      <c r="E589" s="61"/>
      <c r="F589" s="37"/>
      <c r="G589" s="38"/>
      <c r="H589" s="37"/>
      <c r="I589" s="78"/>
      <c r="J589" s="66"/>
      <c r="K589" s="37"/>
      <c r="L589" s="66"/>
    </row>
    <row r="590" spans="1:12" ht="14.25" customHeight="1" x14ac:dyDescent="0.3">
      <c r="A590" s="43" t="s">
        <v>74</v>
      </c>
      <c r="B590" s="34" t="s">
        <v>277</v>
      </c>
      <c r="C590" s="1" t="s">
        <v>4</v>
      </c>
      <c r="D590" s="62">
        <v>375</v>
      </c>
      <c r="E590" s="62">
        <v>250</v>
      </c>
      <c r="F590" s="33">
        <f t="shared" ref="F590:F591" si="461">D590/100*E590/100</f>
        <v>9.375</v>
      </c>
      <c r="G590" s="4">
        <v>1</v>
      </c>
      <c r="H590" s="33">
        <f t="shared" ref="H590:H591" si="462">F590*G590</f>
        <v>9.375</v>
      </c>
      <c r="I590" s="84" t="s">
        <v>132</v>
      </c>
      <c r="J590" s="65">
        <f>(VLOOKUP($C590,'FILLED OUT BY PRODUCTION HOUSE'!$A$16:$C$30,2,FALSE))*$H590</f>
        <v>0</v>
      </c>
      <c r="K590" s="15">
        <f>(VLOOKUP($C590,'FILLED OUT BY PRODUCTION HOUSE'!$A$16:$C$30,3,FALSE))*$H590</f>
        <v>0</v>
      </c>
      <c r="L590" s="65">
        <f t="shared" ref="L590:L591" si="463">J590+K590</f>
        <v>0</v>
      </c>
    </row>
    <row r="591" spans="1:12" ht="14.25" customHeight="1" x14ac:dyDescent="0.3">
      <c r="A591" s="43" t="s">
        <v>75</v>
      </c>
      <c r="B591" s="34" t="s">
        <v>277</v>
      </c>
      <c r="C591" s="1" t="s">
        <v>4</v>
      </c>
      <c r="D591" s="62">
        <v>720</v>
      </c>
      <c r="E591" s="62">
        <v>250</v>
      </c>
      <c r="F591" s="33">
        <f t="shared" si="461"/>
        <v>18</v>
      </c>
      <c r="G591" s="4">
        <v>1</v>
      </c>
      <c r="H591" s="33">
        <f t="shared" si="462"/>
        <v>18</v>
      </c>
      <c r="I591" s="84" t="s">
        <v>132</v>
      </c>
      <c r="J591" s="65">
        <f>(VLOOKUP($C591,'FILLED OUT BY PRODUCTION HOUSE'!$A$16:$C$30,2,FALSE))*$H591</f>
        <v>0</v>
      </c>
      <c r="K591" s="15">
        <f>(VLOOKUP($C591,'FILLED OUT BY PRODUCTION HOUSE'!$A$16:$C$30,3,FALSE))*$H591</f>
        <v>0</v>
      </c>
      <c r="L591" s="65">
        <f t="shared" si="463"/>
        <v>0</v>
      </c>
    </row>
    <row r="592" spans="1:12" s="36" customFormat="1" ht="14.25" customHeight="1" x14ac:dyDescent="0.3">
      <c r="A592" s="39">
        <v>444</v>
      </c>
      <c r="B592" s="52"/>
      <c r="D592" s="61"/>
      <c r="E592" s="61"/>
      <c r="F592" s="37"/>
      <c r="G592" s="38"/>
      <c r="H592" s="37"/>
      <c r="I592" s="78"/>
      <c r="J592" s="66"/>
      <c r="K592" s="37"/>
      <c r="L592" s="66"/>
    </row>
    <row r="593" spans="1:12" ht="14.25" customHeight="1" x14ac:dyDescent="0.3">
      <c r="A593" s="43" t="s">
        <v>74</v>
      </c>
      <c r="B593" s="34" t="s">
        <v>277</v>
      </c>
      <c r="C593" s="1" t="s">
        <v>4</v>
      </c>
      <c r="D593" s="62">
        <v>820</v>
      </c>
      <c r="E593" s="62">
        <v>250</v>
      </c>
      <c r="F593" s="33">
        <f t="shared" ref="F593:F594" si="464">D593/100*E593/100</f>
        <v>20.5</v>
      </c>
      <c r="G593" s="4">
        <v>1</v>
      </c>
      <c r="H593" s="33">
        <f t="shared" ref="H593:H594" si="465">F593*G593</f>
        <v>20.5</v>
      </c>
      <c r="I593" s="84" t="s">
        <v>132</v>
      </c>
      <c r="J593" s="65">
        <f>(VLOOKUP($C593,'FILLED OUT BY PRODUCTION HOUSE'!$A$16:$C$30,2,FALSE))*$H593</f>
        <v>0</v>
      </c>
      <c r="K593" s="15">
        <f>(VLOOKUP($C593,'FILLED OUT BY PRODUCTION HOUSE'!$A$16:$C$30,3,FALSE))*$H593</f>
        <v>0</v>
      </c>
      <c r="L593" s="65">
        <f t="shared" ref="L593:L594" si="466">J593+K593</f>
        <v>0</v>
      </c>
    </row>
    <row r="594" spans="1:12" ht="14.25" customHeight="1" x14ac:dyDescent="0.3">
      <c r="A594" s="43" t="s">
        <v>75</v>
      </c>
      <c r="B594" s="34" t="s">
        <v>277</v>
      </c>
      <c r="C594" s="1" t="s">
        <v>4</v>
      </c>
      <c r="D594" s="62">
        <v>215</v>
      </c>
      <c r="E594" s="62">
        <v>250</v>
      </c>
      <c r="F594" s="33">
        <f t="shared" si="464"/>
        <v>5.375</v>
      </c>
      <c r="G594" s="4">
        <v>1</v>
      </c>
      <c r="H594" s="33">
        <f t="shared" si="465"/>
        <v>5.375</v>
      </c>
      <c r="I594" s="84" t="s">
        <v>132</v>
      </c>
      <c r="J594" s="65">
        <f>(VLOOKUP($C594,'FILLED OUT BY PRODUCTION HOUSE'!$A$16:$C$30,2,FALSE))*$H594</f>
        <v>0</v>
      </c>
      <c r="K594" s="15">
        <f>(VLOOKUP($C594,'FILLED OUT BY PRODUCTION HOUSE'!$A$16:$C$30,3,FALSE))*$H594</f>
        <v>0</v>
      </c>
      <c r="L594" s="65">
        <f t="shared" si="466"/>
        <v>0</v>
      </c>
    </row>
    <row r="595" spans="1:12" s="36" customFormat="1" ht="14.25" customHeight="1" x14ac:dyDescent="0.3">
      <c r="A595" s="39">
        <v>445</v>
      </c>
      <c r="B595" s="52"/>
      <c r="D595" s="61"/>
      <c r="E595" s="61"/>
      <c r="F595" s="37"/>
      <c r="G595" s="38"/>
      <c r="H595" s="37"/>
      <c r="I595" s="78"/>
      <c r="J595" s="66"/>
      <c r="K595" s="37"/>
      <c r="L595" s="66"/>
    </row>
    <row r="596" spans="1:12" ht="14.25" customHeight="1" x14ac:dyDescent="0.3">
      <c r="A596" s="43" t="s">
        <v>74</v>
      </c>
      <c r="B596" s="34" t="s">
        <v>277</v>
      </c>
      <c r="C596" s="1" t="s">
        <v>4</v>
      </c>
      <c r="D596" s="62">
        <v>1150</v>
      </c>
      <c r="E596" s="62">
        <v>250</v>
      </c>
      <c r="F596" s="33">
        <f t="shared" ref="F596" si="467">D596/100*E596/100</f>
        <v>28.75</v>
      </c>
      <c r="G596" s="4">
        <v>1</v>
      </c>
      <c r="H596" s="33">
        <f t="shared" ref="H596" si="468">F596*G596</f>
        <v>28.75</v>
      </c>
      <c r="I596" s="84" t="s">
        <v>132</v>
      </c>
      <c r="J596" s="65">
        <f>(VLOOKUP($C596,'FILLED OUT BY PRODUCTION HOUSE'!$A$16:$C$30,2,FALSE))*$H596</f>
        <v>0</v>
      </c>
      <c r="K596" s="15">
        <f>(VLOOKUP($C596,'FILLED OUT BY PRODUCTION HOUSE'!$A$16:$C$30,3,FALSE))*$H596</f>
        <v>0</v>
      </c>
      <c r="L596" s="65">
        <f t="shared" ref="L596" si="469">J596+K596</f>
        <v>0</v>
      </c>
    </row>
    <row r="597" spans="1:12" s="36" customFormat="1" ht="14.25" customHeight="1" x14ac:dyDescent="0.3">
      <c r="A597" s="39">
        <v>446</v>
      </c>
      <c r="B597" s="52"/>
      <c r="D597" s="61"/>
      <c r="E597" s="61"/>
      <c r="F597" s="37"/>
      <c r="G597" s="38"/>
      <c r="H597" s="37"/>
      <c r="I597" s="78"/>
      <c r="J597" s="66"/>
      <c r="K597" s="37"/>
      <c r="L597" s="66"/>
    </row>
    <row r="598" spans="1:12" ht="14.25" customHeight="1" x14ac:dyDescent="0.3">
      <c r="A598" s="43" t="s">
        <v>74</v>
      </c>
      <c r="B598" s="34" t="s">
        <v>277</v>
      </c>
      <c r="C598" s="1" t="s">
        <v>4</v>
      </c>
      <c r="D598" s="62">
        <v>715</v>
      </c>
      <c r="E598" s="62">
        <v>250</v>
      </c>
      <c r="F598" s="33">
        <f t="shared" ref="F598" si="470">D598/100*E598/100</f>
        <v>17.875</v>
      </c>
      <c r="G598" s="4">
        <v>1</v>
      </c>
      <c r="H598" s="33">
        <f t="shared" ref="H598" si="471">F598*G598</f>
        <v>17.875</v>
      </c>
      <c r="I598" s="84" t="s">
        <v>132</v>
      </c>
      <c r="J598" s="65">
        <f>(VLOOKUP($C598,'FILLED OUT BY PRODUCTION HOUSE'!$A$16:$C$30,2,FALSE))*$H598</f>
        <v>0</v>
      </c>
      <c r="K598" s="15">
        <f>(VLOOKUP($C598,'FILLED OUT BY PRODUCTION HOUSE'!$A$16:$C$30,3,FALSE))*$H598</f>
        <v>0</v>
      </c>
      <c r="L598" s="65">
        <f t="shared" ref="L598" si="472">J598+K598</f>
        <v>0</v>
      </c>
    </row>
    <row r="599" spans="1:12" s="36" customFormat="1" ht="14.25" customHeight="1" x14ac:dyDescent="0.3">
      <c r="A599" s="39">
        <v>447</v>
      </c>
      <c r="B599" s="52"/>
      <c r="D599" s="61"/>
      <c r="E599" s="61"/>
      <c r="F599" s="37"/>
      <c r="G599" s="38"/>
      <c r="H599" s="37"/>
      <c r="I599" s="78"/>
      <c r="J599" s="66"/>
      <c r="K599" s="37"/>
      <c r="L599" s="66"/>
    </row>
    <row r="600" spans="1:12" ht="14.25" customHeight="1" x14ac:dyDescent="0.3">
      <c r="A600" s="43" t="s">
        <v>74</v>
      </c>
      <c r="B600" s="34" t="s">
        <v>277</v>
      </c>
      <c r="C600" s="1" t="s">
        <v>4</v>
      </c>
      <c r="D600" s="62">
        <v>1760</v>
      </c>
      <c r="E600" s="62">
        <v>250</v>
      </c>
      <c r="F600" s="33">
        <f t="shared" ref="F600" si="473">D600/100*E600/100</f>
        <v>44</v>
      </c>
      <c r="G600" s="4">
        <v>1</v>
      </c>
      <c r="H600" s="33">
        <f t="shared" ref="H600" si="474">F600*G600</f>
        <v>44</v>
      </c>
      <c r="I600" s="84" t="s">
        <v>132</v>
      </c>
      <c r="J600" s="65">
        <f>(VLOOKUP($C600,'FILLED OUT BY PRODUCTION HOUSE'!$A$16:$C$30,2,FALSE))*$H600</f>
        <v>0</v>
      </c>
      <c r="K600" s="15">
        <f>(VLOOKUP($C600,'FILLED OUT BY PRODUCTION HOUSE'!$A$16:$C$30,3,FALSE))*$H600</f>
        <v>0</v>
      </c>
      <c r="L600" s="65">
        <f t="shared" ref="L600" si="475">J600+K600</f>
        <v>0</v>
      </c>
    </row>
    <row r="601" spans="1:12" s="36" customFormat="1" ht="14.25" customHeight="1" x14ac:dyDescent="0.3">
      <c r="A601" s="39">
        <v>448</v>
      </c>
      <c r="B601" s="52"/>
      <c r="D601" s="61"/>
      <c r="E601" s="61"/>
      <c r="F601" s="37"/>
      <c r="G601" s="38"/>
      <c r="H601" s="37"/>
      <c r="I601" s="78"/>
      <c r="J601" s="66"/>
      <c r="K601" s="37"/>
      <c r="L601" s="66"/>
    </row>
    <row r="602" spans="1:12" ht="14.25" customHeight="1" x14ac:dyDescent="0.3">
      <c r="A602" s="43" t="s">
        <v>74</v>
      </c>
      <c r="B602" s="34" t="s">
        <v>278</v>
      </c>
      <c r="C602" s="1" t="s">
        <v>4</v>
      </c>
      <c r="D602" s="62">
        <v>235</v>
      </c>
      <c r="E602" s="62">
        <v>280</v>
      </c>
      <c r="F602" s="33">
        <f t="shared" ref="F602" si="476">D602/100*E602/100</f>
        <v>6.58</v>
      </c>
      <c r="G602" s="4">
        <v>1</v>
      </c>
      <c r="H602" s="33">
        <f t="shared" ref="H602" si="477">F602*G602</f>
        <v>6.58</v>
      </c>
      <c r="I602" s="84"/>
      <c r="J602" s="65">
        <f>(VLOOKUP($C602,'FILLED OUT BY PRODUCTION HOUSE'!$A$16:$C$30,2,FALSE))*$H602</f>
        <v>0</v>
      </c>
      <c r="K602" s="15">
        <f>(VLOOKUP($C602,'FILLED OUT BY PRODUCTION HOUSE'!$A$16:$C$30,3,FALSE))*$H602</f>
        <v>0</v>
      </c>
      <c r="L602" s="65">
        <f t="shared" ref="L602" si="478">J602+K602</f>
        <v>0</v>
      </c>
    </row>
    <row r="603" spans="1:12" s="36" customFormat="1" ht="14.25" customHeight="1" x14ac:dyDescent="0.3">
      <c r="A603" s="39">
        <v>449</v>
      </c>
      <c r="B603" s="52"/>
      <c r="D603" s="61"/>
      <c r="E603" s="61"/>
      <c r="F603" s="37"/>
      <c r="G603" s="38"/>
      <c r="H603" s="37"/>
      <c r="I603" s="78"/>
      <c r="J603" s="66"/>
      <c r="K603" s="37"/>
      <c r="L603" s="66"/>
    </row>
    <row r="604" spans="1:12" ht="14.25" customHeight="1" x14ac:dyDescent="0.3">
      <c r="A604" s="43" t="s">
        <v>74</v>
      </c>
      <c r="B604" s="34" t="s">
        <v>278</v>
      </c>
      <c r="C604" s="1" t="s">
        <v>4</v>
      </c>
      <c r="D604" s="62">
        <v>235</v>
      </c>
      <c r="E604" s="62">
        <v>280</v>
      </c>
      <c r="F604" s="33">
        <f t="shared" ref="F604" si="479">D604/100*E604/100</f>
        <v>6.58</v>
      </c>
      <c r="G604" s="4">
        <v>1</v>
      </c>
      <c r="H604" s="33">
        <f t="shared" ref="H604" si="480">F604*G604</f>
        <v>6.58</v>
      </c>
      <c r="I604" s="84"/>
      <c r="J604" s="65">
        <f>(VLOOKUP($C604,'FILLED OUT BY PRODUCTION HOUSE'!$A$16:$C$30,2,FALSE))*$H604</f>
        <v>0</v>
      </c>
      <c r="K604" s="15">
        <f>(VLOOKUP($C604,'FILLED OUT BY PRODUCTION HOUSE'!$A$16:$C$30,3,FALSE))*$H604</f>
        <v>0</v>
      </c>
      <c r="L604" s="65">
        <f t="shared" ref="L604" si="481">J604+K604</f>
        <v>0</v>
      </c>
    </row>
    <row r="605" spans="1:12" s="36" customFormat="1" ht="14.25" customHeight="1" x14ac:dyDescent="0.3">
      <c r="A605" s="39">
        <v>450</v>
      </c>
      <c r="B605" s="52"/>
      <c r="D605" s="61"/>
      <c r="E605" s="61"/>
      <c r="F605" s="37"/>
      <c r="G605" s="38"/>
      <c r="H605" s="37"/>
      <c r="I605" s="78"/>
      <c r="J605" s="66"/>
      <c r="K605" s="37"/>
      <c r="L605" s="66"/>
    </row>
    <row r="606" spans="1:12" s="36" customFormat="1" ht="14.25" customHeight="1" x14ac:dyDescent="0.3">
      <c r="A606" s="39" t="s">
        <v>290</v>
      </c>
      <c r="B606" s="52" t="s">
        <v>45</v>
      </c>
      <c r="D606" s="61"/>
      <c r="E606" s="61"/>
      <c r="F606" s="37"/>
      <c r="G606" s="38"/>
      <c r="H606" s="37"/>
      <c r="I606" s="78"/>
      <c r="J606" s="66"/>
      <c r="K606" s="37"/>
      <c r="L606" s="66"/>
    </row>
    <row r="607" spans="1:12" ht="14.25" customHeight="1" x14ac:dyDescent="0.3">
      <c r="A607" s="43" t="s">
        <v>74</v>
      </c>
      <c r="B607" s="34" t="s">
        <v>275</v>
      </c>
      <c r="C607" s="1" t="s">
        <v>4</v>
      </c>
      <c r="D607" s="62">
        <v>344</v>
      </c>
      <c r="E607" s="62">
        <v>250</v>
      </c>
      <c r="F607" s="33">
        <f t="shared" ref="F607" si="482">D607/100*E607/100</f>
        <v>8.6</v>
      </c>
      <c r="G607" s="4">
        <v>8</v>
      </c>
      <c r="H607" s="33">
        <f t="shared" ref="H607" si="483">F607*G607</f>
        <v>68.8</v>
      </c>
      <c r="I607" s="84" t="s">
        <v>244</v>
      </c>
      <c r="J607" s="65">
        <f>(VLOOKUP($C607,'FILLED OUT BY PRODUCTION HOUSE'!$A$16:$C$30,2,FALSE))*$H607</f>
        <v>0</v>
      </c>
      <c r="K607" s="15">
        <f>(VLOOKUP($C607,'FILLED OUT BY PRODUCTION HOUSE'!$A$16:$C$30,3,FALSE))*$H607</f>
        <v>0</v>
      </c>
      <c r="L607" s="65">
        <f t="shared" ref="L607" si="484">J607+K607</f>
        <v>0</v>
      </c>
    </row>
    <row r="608" spans="1:12" s="36" customFormat="1" ht="14.25" customHeight="1" x14ac:dyDescent="0.3">
      <c r="A608" s="39">
        <v>451</v>
      </c>
      <c r="B608" s="52"/>
      <c r="D608" s="61"/>
      <c r="E608" s="61"/>
      <c r="F608" s="37"/>
      <c r="G608" s="38"/>
      <c r="H608" s="37"/>
      <c r="I608" s="78"/>
      <c r="J608" s="66"/>
      <c r="K608" s="37"/>
      <c r="L608" s="66"/>
    </row>
    <row r="609" spans="1:12" ht="14.25" customHeight="1" x14ac:dyDescent="0.3">
      <c r="A609" s="43" t="s">
        <v>74</v>
      </c>
      <c r="B609" s="34" t="s">
        <v>73</v>
      </c>
      <c r="C609" s="1" t="s">
        <v>51</v>
      </c>
      <c r="D609" s="62">
        <v>42</v>
      </c>
      <c r="E609" s="62">
        <v>29.7</v>
      </c>
      <c r="F609" s="33">
        <f t="shared" ref="F609:F610" si="485">D609/100*E609/100</f>
        <v>0.12473999999999999</v>
      </c>
      <c r="G609" s="4">
        <v>4</v>
      </c>
      <c r="H609" s="33">
        <f t="shared" ref="H609:H610" si="486">F609*G609</f>
        <v>0.49895999999999996</v>
      </c>
      <c r="I609" s="84"/>
      <c r="J609" s="65">
        <f>(VLOOKUP($C609,'FILLED OUT BY PRODUCTION HOUSE'!$A$16:$C$30,2,FALSE))*$H609</f>
        <v>0</v>
      </c>
      <c r="K609" s="15">
        <f>(VLOOKUP($C609,'FILLED OUT BY PRODUCTION HOUSE'!$A$16:$C$30,3,FALSE))*$H609</f>
        <v>0</v>
      </c>
      <c r="L609" s="65">
        <f t="shared" ref="L609:L610" si="487">J609+K609</f>
        <v>0</v>
      </c>
    </row>
    <row r="610" spans="1:12" ht="14.25" customHeight="1" x14ac:dyDescent="0.3">
      <c r="A610" s="43" t="s">
        <v>75</v>
      </c>
      <c r="B610" s="34" t="s">
        <v>73</v>
      </c>
      <c r="C610" s="1" t="s">
        <v>51</v>
      </c>
      <c r="D610" s="62">
        <v>42</v>
      </c>
      <c r="E610" s="62">
        <v>29.7</v>
      </c>
      <c r="F610" s="33">
        <f t="shared" si="485"/>
        <v>0.12473999999999999</v>
      </c>
      <c r="G610" s="4">
        <v>4</v>
      </c>
      <c r="H610" s="33">
        <f t="shared" si="486"/>
        <v>0.49895999999999996</v>
      </c>
      <c r="I610" s="84"/>
      <c r="J610" s="65">
        <f>(VLOOKUP($C610,'FILLED OUT BY PRODUCTION HOUSE'!$A$16:$C$30,2,FALSE))*$H610</f>
        <v>0</v>
      </c>
      <c r="K610" s="15">
        <f>(VLOOKUP($C610,'FILLED OUT BY PRODUCTION HOUSE'!$A$16:$C$30,3,FALSE))*$H610</f>
        <v>0</v>
      </c>
      <c r="L610" s="65">
        <f t="shared" si="487"/>
        <v>0</v>
      </c>
    </row>
    <row r="611" spans="1:12" s="36" customFormat="1" ht="14.25" customHeight="1" x14ac:dyDescent="0.3">
      <c r="A611" s="39">
        <v>452</v>
      </c>
      <c r="B611" s="52"/>
      <c r="D611" s="61"/>
      <c r="E611" s="61"/>
      <c r="F611" s="37"/>
      <c r="G611" s="38"/>
      <c r="H611" s="37"/>
      <c r="I611" s="78"/>
      <c r="J611" s="66"/>
      <c r="K611" s="37"/>
      <c r="L611" s="66"/>
    </row>
    <row r="612" spans="1:12" ht="14.25" customHeight="1" x14ac:dyDescent="0.3">
      <c r="A612" s="43" t="s">
        <v>74</v>
      </c>
      <c r="B612" s="34" t="s">
        <v>128</v>
      </c>
      <c r="C612" s="1" t="s">
        <v>42</v>
      </c>
      <c r="D612" s="62">
        <v>80</v>
      </c>
      <c r="E612" s="62">
        <v>80</v>
      </c>
      <c r="F612" s="33">
        <f t="shared" ref="F612:F613" si="488">D612/100*E612/100</f>
        <v>0.64</v>
      </c>
      <c r="G612" s="4">
        <v>1</v>
      </c>
      <c r="H612" s="33">
        <f t="shared" ref="H612:H613" si="489">F612*G612</f>
        <v>0.64</v>
      </c>
      <c r="I612" s="84"/>
      <c r="J612" s="65">
        <f>(VLOOKUP($C612,'FILLED OUT BY PRODUCTION HOUSE'!$A$16:$C$30,2,FALSE))*$H612</f>
        <v>0</v>
      </c>
      <c r="K612" s="15">
        <f>(VLOOKUP($C612,'FILLED OUT BY PRODUCTION HOUSE'!$A$16:$C$30,3,FALSE))*$H612</f>
        <v>0</v>
      </c>
      <c r="L612" s="65">
        <f t="shared" ref="L612:L613" si="490">J612+K612</f>
        <v>0</v>
      </c>
    </row>
    <row r="613" spans="1:12" ht="14.25" customHeight="1" x14ac:dyDescent="0.3">
      <c r="A613" s="43" t="s">
        <v>75</v>
      </c>
      <c r="B613" s="34" t="s">
        <v>121</v>
      </c>
      <c r="C613" s="1" t="s">
        <v>51</v>
      </c>
      <c r="D613" s="62">
        <v>150</v>
      </c>
      <c r="E613" s="62">
        <v>40</v>
      </c>
      <c r="F613" s="33">
        <f t="shared" si="488"/>
        <v>0.6</v>
      </c>
      <c r="G613" s="4">
        <v>1</v>
      </c>
      <c r="H613" s="33">
        <f t="shared" si="489"/>
        <v>0.6</v>
      </c>
      <c r="I613" s="84"/>
      <c r="J613" s="65">
        <f>(VLOOKUP($C613,'FILLED OUT BY PRODUCTION HOUSE'!$A$16:$C$30,2,FALSE))*$H613</f>
        <v>0</v>
      </c>
      <c r="K613" s="15">
        <f>(VLOOKUP($C613,'FILLED OUT BY PRODUCTION HOUSE'!$A$16:$C$30,3,FALSE))*$H613</f>
        <v>0</v>
      </c>
      <c r="L613" s="65">
        <f t="shared" si="490"/>
        <v>0</v>
      </c>
    </row>
    <row r="614" spans="1:12" s="36" customFormat="1" ht="14.25" customHeight="1" x14ac:dyDescent="0.3">
      <c r="A614" s="39">
        <v>453</v>
      </c>
      <c r="B614" s="52"/>
      <c r="D614" s="61"/>
      <c r="E614" s="61"/>
      <c r="F614" s="37"/>
      <c r="G614" s="38"/>
      <c r="H614" s="37"/>
      <c r="I614" s="78"/>
      <c r="J614" s="66"/>
      <c r="K614" s="37"/>
      <c r="L614" s="66"/>
    </row>
    <row r="615" spans="1:12" ht="14.25" customHeight="1" x14ac:dyDescent="0.3">
      <c r="A615" s="43" t="s">
        <v>74</v>
      </c>
      <c r="B615" s="34" t="s">
        <v>71</v>
      </c>
      <c r="C615" s="1" t="s">
        <v>40</v>
      </c>
      <c r="D615" s="62">
        <v>300</v>
      </c>
      <c r="E615" s="62">
        <v>200</v>
      </c>
      <c r="F615" s="33">
        <f t="shared" ref="F615" si="491">D615/100*E615/100</f>
        <v>6</v>
      </c>
      <c r="G615" s="4">
        <v>1</v>
      </c>
      <c r="H615" s="33">
        <f t="shared" ref="H615" si="492">F615*G615</f>
        <v>6</v>
      </c>
      <c r="I615" s="84" t="s">
        <v>272</v>
      </c>
      <c r="J615" s="65">
        <f>(VLOOKUP($C615,'FILLED OUT BY PRODUCTION HOUSE'!$A$16:$C$30,2,FALSE))*$H615</f>
        <v>0</v>
      </c>
      <c r="K615" s="15">
        <f>(VLOOKUP($C615,'FILLED OUT BY PRODUCTION HOUSE'!$A$16:$C$30,3,FALSE))*$H615</f>
        <v>0</v>
      </c>
      <c r="L615" s="65">
        <f t="shared" ref="L615" si="493">J615+K615</f>
        <v>0</v>
      </c>
    </row>
    <row r="616" spans="1:12" s="36" customFormat="1" ht="14.25" customHeight="1" x14ac:dyDescent="0.3">
      <c r="A616" s="39">
        <v>454</v>
      </c>
      <c r="B616" s="52"/>
      <c r="D616" s="61"/>
      <c r="E616" s="61"/>
      <c r="F616" s="37"/>
      <c r="G616" s="38"/>
      <c r="H616" s="37"/>
      <c r="I616" s="78"/>
      <c r="J616" s="66"/>
      <c r="K616" s="37"/>
      <c r="L616" s="66"/>
    </row>
    <row r="617" spans="1:12" s="36" customFormat="1" ht="14.25" customHeight="1" x14ac:dyDescent="0.3">
      <c r="A617" s="39" t="s">
        <v>291</v>
      </c>
      <c r="B617" s="52" t="s">
        <v>273</v>
      </c>
      <c r="D617" s="61"/>
      <c r="E617" s="61"/>
      <c r="F617" s="37"/>
      <c r="G617" s="38"/>
      <c r="H617" s="37"/>
      <c r="I617" s="78"/>
      <c r="J617" s="66"/>
      <c r="K617" s="37"/>
      <c r="L617" s="66"/>
    </row>
    <row r="618" spans="1:12" ht="14.25" customHeight="1" x14ac:dyDescent="0.3">
      <c r="A618" s="43" t="s">
        <v>74</v>
      </c>
      <c r="B618" s="34" t="s">
        <v>274</v>
      </c>
      <c r="C618" s="1" t="s">
        <v>42</v>
      </c>
      <c r="D618" s="62">
        <v>321</v>
      </c>
      <c r="E618" s="62">
        <v>254</v>
      </c>
      <c r="F618" s="33">
        <f t="shared" ref="F618:F620" si="494">D618/100*E618/100</f>
        <v>8.1533999999999995</v>
      </c>
      <c r="G618" s="4">
        <v>1</v>
      </c>
      <c r="H618" s="33">
        <f t="shared" ref="H618:H620" si="495">F618*G618</f>
        <v>8.1533999999999995</v>
      </c>
      <c r="I618" s="84"/>
      <c r="J618" s="65">
        <f>(VLOOKUP($C618,'FILLED OUT BY PRODUCTION HOUSE'!$A$16:$C$30,2,FALSE))*$H618</f>
        <v>0</v>
      </c>
      <c r="K618" s="15">
        <f>(VLOOKUP($C618,'FILLED OUT BY PRODUCTION HOUSE'!$A$16:$C$30,3,FALSE))*$H618</f>
        <v>0</v>
      </c>
      <c r="L618" s="65">
        <f t="shared" ref="L618:L620" si="496">J618+K618</f>
        <v>0</v>
      </c>
    </row>
    <row r="619" spans="1:12" ht="14.25" customHeight="1" x14ac:dyDescent="0.3">
      <c r="A619" s="43" t="s">
        <v>75</v>
      </c>
      <c r="B619" s="34" t="s">
        <v>274</v>
      </c>
      <c r="C619" s="1" t="s">
        <v>42</v>
      </c>
      <c r="D619" s="62">
        <v>670</v>
      </c>
      <c r="E619" s="62">
        <v>18</v>
      </c>
      <c r="F619" s="33">
        <f t="shared" si="494"/>
        <v>1.2060000000000002</v>
      </c>
      <c r="G619" s="4">
        <v>1</v>
      </c>
      <c r="H619" s="33">
        <f t="shared" si="495"/>
        <v>1.2060000000000002</v>
      </c>
      <c r="I619" s="84"/>
      <c r="J619" s="65">
        <f>(VLOOKUP($C619,'FILLED OUT BY PRODUCTION HOUSE'!$A$16:$C$30,2,FALSE))*$H619</f>
        <v>0</v>
      </c>
      <c r="K619" s="15">
        <f>(VLOOKUP($C619,'FILLED OUT BY PRODUCTION HOUSE'!$A$16:$C$30,3,FALSE))*$H619</f>
        <v>0</v>
      </c>
      <c r="L619" s="65">
        <f t="shared" si="496"/>
        <v>0</v>
      </c>
    </row>
    <row r="620" spans="1:12" ht="14.25" customHeight="1" x14ac:dyDescent="0.3">
      <c r="A620" s="43" t="s">
        <v>76</v>
      </c>
      <c r="B620" s="34" t="s">
        <v>274</v>
      </c>
      <c r="C620" s="1" t="s">
        <v>42</v>
      </c>
      <c r="D620" s="62">
        <v>16</v>
      </c>
      <c r="E620" s="62">
        <v>254</v>
      </c>
      <c r="F620" s="33">
        <f t="shared" si="494"/>
        <v>0.40639999999999998</v>
      </c>
      <c r="G620" s="4">
        <v>1</v>
      </c>
      <c r="H620" s="33">
        <f t="shared" si="495"/>
        <v>0.40639999999999998</v>
      </c>
      <c r="I620" s="84"/>
      <c r="J620" s="65">
        <f>(VLOOKUP($C620,'FILLED OUT BY PRODUCTION HOUSE'!$A$16:$C$30,2,FALSE))*$H620</f>
        <v>0</v>
      </c>
      <c r="K620" s="15">
        <f>(VLOOKUP($C620,'FILLED OUT BY PRODUCTION HOUSE'!$A$16:$C$30,3,FALSE))*$H620</f>
        <v>0</v>
      </c>
      <c r="L620" s="65">
        <f t="shared" si="496"/>
        <v>0</v>
      </c>
    </row>
    <row r="621" spans="1:12" s="36" customFormat="1" ht="14.25" customHeight="1" x14ac:dyDescent="0.3">
      <c r="A621" s="39">
        <v>455</v>
      </c>
      <c r="B621" s="52" t="s">
        <v>280</v>
      </c>
      <c r="D621" s="61"/>
      <c r="E621" s="61"/>
      <c r="F621" s="37"/>
      <c r="G621" s="38"/>
      <c r="H621" s="37"/>
      <c r="I621" s="78" t="s">
        <v>279</v>
      </c>
      <c r="J621" s="66"/>
      <c r="K621" s="37"/>
      <c r="L621" s="66"/>
    </row>
    <row r="622" spans="1:12" ht="14.25" customHeight="1" x14ac:dyDescent="0.3">
      <c r="A622" s="43" t="s">
        <v>74</v>
      </c>
      <c r="B622" s="34" t="s">
        <v>203</v>
      </c>
      <c r="D622" s="62">
        <v>0</v>
      </c>
      <c r="E622" s="62">
        <v>0</v>
      </c>
      <c r="F622" s="33"/>
      <c r="G622" s="4">
        <v>0</v>
      </c>
      <c r="H622" s="33"/>
      <c r="I622" s="84"/>
      <c r="J622" s="65"/>
      <c r="L622" s="65"/>
    </row>
    <row r="623" spans="1:12" s="36" customFormat="1" ht="14.25" customHeight="1" x14ac:dyDescent="0.3">
      <c r="A623" s="39" t="s">
        <v>353</v>
      </c>
      <c r="B623" s="52"/>
      <c r="D623" s="61"/>
      <c r="E623" s="61"/>
      <c r="F623" s="37"/>
      <c r="G623" s="38"/>
      <c r="H623" s="37"/>
      <c r="I623" s="78"/>
      <c r="J623" s="66"/>
      <c r="K623" s="37"/>
      <c r="L623" s="66"/>
    </row>
    <row r="624" spans="1:12" ht="14.25" customHeight="1" x14ac:dyDescent="0.3">
      <c r="A624" s="43" t="s">
        <v>74</v>
      </c>
      <c r="B624" s="34" t="s">
        <v>354</v>
      </c>
      <c r="C624" s="1" t="s">
        <v>52</v>
      </c>
      <c r="D624" s="62">
        <v>100</v>
      </c>
      <c r="E624" s="62">
        <v>200</v>
      </c>
      <c r="F624" s="33">
        <f t="shared" ref="F624:F626" si="497">D624/100*E624/100</f>
        <v>2</v>
      </c>
      <c r="G624" s="4">
        <v>1</v>
      </c>
      <c r="H624" s="33">
        <f t="shared" ref="H624:H626" si="498">F624*G624</f>
        <v>2</v>
      </c>
      <c r="I624" s="84"/>
      <c r="J624" s="65">
        <f>(VLOOKUP($C624,'FILLED OUT BY PRODUCTION HOUSE'!$A$16:$C$30,2,FALSE))*$H624</f>
        <v>0</v>
      </c>
      <c r="K624" s="15">
        <f>(VLOOKUP($C624,'FILLED OUT BY PRODUCTION HOUSE'!$A$16:$C$30,3,FALSE))*$H624</f>
        <v>0</v>
      </c>
      <c r="L624" s="65">
        <f t="shared" ref="L624:L626" si="499">J624+K624</f>
        <v>0</v>
      </c>
    </row>
    <row r="625" spans="1:12" ht="14.25" customHeight="1" x14ac:dyDescent="0.3">
      <c r="A625" s="43" t="s">
        <v>75</v>
      </c>
      <c r="B625" s="34" t="s">
        <v>121</v>
      </c>
      <c r="C625" s="1" t="s">
        <v>51</v>
      </c>
      <c r="D625" s="62">
        <v>150</v>
      </c>
      <c r="E625" s="62">
        <v>40</v>
      </c>
      <c r="F625" s="33">
        <f t="shared" si="497"/>
        <v>0.6</v>
      </c>
      <c r="G625" s="4">
        <v>1</v>
      </c>
      <c r="H625" s="33">
        <f t="shared" si="498"/>
        <v>0.6</v>
      </c>
      <c r="I625" s="84" t="s">
        <v>406</v>
      </c>
      <c r="J625" s="65">
        <f>(VLOOKUP($C625,'FILLED OUT BY PRODUCTION HOUSE'!$A$16:$C$30,2,FALSE))*$H625</f>
        <v>0</v>
      </c>
      <c r="K625" s="15">
        <f>(VLOOKUP($C625,'FILLED OUT BY PRODUCTION HOUSE'!$A$16:$C$30,3,FALSE))*$H625</f>
        <v>0</v>
      </c>
      <c r="L625" s="65">
        <f t="shared" si="499"/>
        <v>0</v>
      </c>
    </row>
    <row r="626" spans="1:12" ht="14.25" customHeight="1" x14ac:dyDescent="0.3">
      <c r="A626" s="43" t="s">
        <v>76</v>
      </c>
      <c r="B626" s="34" t="s">
        <v>128</v>
      </c>
      <c r="C626" s="1" t="s">
        <v>42</v>
      </c>
      <c r="D626" s="62">
        <v>80</v>
      </c>
      <c r="E626" s="62">
        <v>80</v>
      </c>
      <c r="F626" s="33">
        <f t="shared" si="497"/>
        <v>0.64</v>
      </c>
      <c r="G626" s="4">
        <v>1</v>
      </c>
      <c r="H626" s="33">
        <f t="shared" si="498"/>
        <v>0.64</v>
      </c>
      <c r="I626" s="84" t="s">
        <v>406</v>
      </c>
      <c r="J626" s="65">
        <f>(VLOOKUP($C626,'FILLED OUT BY PRODUCTION HOUSE'!$A$16:$C$30,2,FALSE))*$H626</f>
        <v>0</v>
      </c>
      <c r="K626" s="15">
        <f>(VLOOKUP($C626,'FILLED OUT BY PRODUCTION HOUSE'!$A$16:$C$30,3,FALSE))*$H626</f>
        <v>0</v>
      </c>
      <c r="L626" s="65">
        <f t="shared" si="499"/>
        <v>0</v>
      </c>
    </row>
    <row r="627" spans="1:12" s="36" customFormat="1" ht="14.25" customHeight="1" x14ac:dyDescent="0.3">
      <c r="A627" s="39">
        <v>456</v>
      </c>
      <c r="B627" s="52"/>
      <c r="D627" s="61"/>
      <c r="E627" s="61"/>
      <c r="F627" s="37"/>
      <c r="G627" s="38"/>
      <c r="H627" s="37"/>
      <c r="I627" s="78"/>
      <c r="J627" s="66"/>
      <c r="K627" s="37"/>
      <c r="L627" s="66"/>
    </row>
    <row r="628" spans="1:12" ht="14.25" customHeight="1" x14ac:dyDescent="0.3">
      <c r="A628" s="43" t="s">
        <v>74</v>
      </c>
      <c r="B628" s="34" t="s">
        <v>73</v>
      </c>
      <c r="C628" s="1" t="s">
        <v>51</v>
      </c>
      <c r="D628" s="62">
        <v>42</v>
      </c>
      <c r="E628" s="62">
        <v>29.7</v>
      </c>
      <c r="F628" s="33">
        <f t="shared" ref="F628:F629" si="500">D628/100*E628/100</f>
        <v>0.12473999999999999</v>
      </c>
      <c r="G628" s="4">
        <v>4</v>
      </c>
      <c r="H628" s="33">
        <f t="shared" ref="H628:H629" si="501">F628*G628</f>
        <v>0.49895999999999996</v>
      </c>
      <c r="I628" s="84"/>
      <c r="J628" s="65">
        <f>(VLOOKUP($C628,'FILLED OUT BY PRODUCTION HOUSE'!$A$16:$C$30,2,FALSE))*$H628</f>
        <v>0</v>
      </c>
      <c r="K628" s="15">
        <f>(VLOOKUP($C628,'FILLED OUT BY PRODUCTION HOUSE'!$A$16:$C$30,3,FALSE))*$H628</f>
        <v>0</v>
      </c>
      <c r="L628" s="65">
        <f t="shared" ref="L628:L629" si="502">J628+K628</f>
        <v>0</v>
      </c>
    </row>
    <row r="629" spans="1:12" ht="14.25" customHeight="1" x14ac:dyDescent="0.3">
      <c r="A629" s="43" t="s">
        <v>75</v>
      </c>
      <c r="B629" s="34" t="s">
        <v>73</v>
      </c>
      <c r="C629" s="1" t="s">
        <v>51</v>
      </c>
      <c r="D629" s="62">
        <v>42</v>
      </c>
      <c r="E629" s="62">
        <v>29.7</v>
      </c>
      <c r="F629" s="33">
        <f t="shared" si="500"/>
        <v>0.12473999999999999</v>
      </c>
      <c r="G629" s="4">
        <v>4</v>
      </c>
      <c r="H629" s="33">
        <f t="shared" si="501"/>
        <v>0.49895999999999996</v>
      </c>
      <c r="I629" s="84"/>
      <c r="J629" s="65">
        <f>(VLOOKUP($C629,'FILLED OUT BY PRODUCTION HOUSE'!$A$16:$C$30,2,FALSE))*$H629</f>
        <v>0</v>
      </c>
      <c r="K629" s="15">
        <f>(VLOOKUP($C629,'FILLED OUT BY PRODUCTION HOUSE'!$A$16:$C$30,3,FALSE))*$H629</f>
        <v>0</v>
      </c>
      <c r="L629" s="65">
        <f t="shared" si="502"/>
        <v>0</v>
      </c>
    </row>
    <row r="630" spans="1:12" s="36" customFormat="1" ht="14.25" customHeight="1" x14ac:dyDescent="0.3">
      <c r="A630" s="39">
        <v>457</v>
      </c>
      <c r="B630" s="52"/>
      <c r="D630" s="61"/>
      <c r="E630" s="61"/>
      <c r="F630" s="37"/>
      <c r="G630" s="38"/>
      <c r="H630" s="37"/>
      <c r="I630" s="78"/>
      <c r="J630" s="66"/>
      <c r="K630" s="37"/>
      <c r="L630" s="66"/>
    </row>
    <row r="631" spans="1:12" ht="14.25" customHeight="1" x14ac:dyDescent="0.3">
      <c r="A631" s="43" t="s">
        <v>74</v>
      </c>
      <c r="B631" s="34" t="s">
        <v>121</v>
      </c>
      <c r="C631" s="1" t="s">
        <v>51</v>
      </c>
      <c r="D631" s="62">
        <v>150</v>
      </c>
      <c r="E631" s="62">
        <v>40</v>
      </c>
      <c r="F631" s="33">
        <f t="shared" ref="F631" si="503">D631/100*E631/100</f>
        <v>0.6</v>
      </c>
      <c r="G631" s="4">
        <v>1</v>
      </c>
      <c r="H631" s="33">
        <f t="shared" ref="H631" si="504">F631*G631</f>
        <v>0.6</v>
      </c>
      <c r="I631" s="84"/>
      <c r="J631" s="65">
        <f>(VLOOKUP($C631,'FILLED OUT BY PRODUCTION HOUSE'!$A$16:$C$30,2,FALSE))*$H631</f>
        <v>0</v>
      </c>
      <c r="K631" s="15">
        <f>(VLOOKUP($C631,'FILLED OUT BY PRODUCTION HOUSE'!$A$16:$C$30,3,FALSE))*$H631</f>
        <v>0</v>
      </c>
      <c r="L631" s="65">
        <f t="shared" ref="L631" si="505">J631+K631</f>
        <v>0</v>
      </c>
    </row>
    <row r="632" spans="1:12" s="36" customFormat="1" ht="14.25" customHeight="1" x14ac:dyDescent="0.3">
      <c r="A632" s="39">
        <v>458</v>
      </c>
      <c r="B632" s="52"/>
      <c r="D632" s="61"/>
      <c r="E632" s="61"/>
      <c r="F632" s="37"/>
      <c r="G632" s="38"/>
      <c r="H632" s="37"/>
      <c r="I632" s="78"/>
      <c r="J632" s="66"/>
      <c r="K632" s="37"/>
      <c r="L632" s="66"/>
    </row>
    <row r="633" spans="1:12" ht="14.25" customHeight="1" x14ac:dyDescent="0.3">
      <c r="A633" s="43" t="s">
        <v>74</v>
      </c>
      <c r="B633" s="34" t="s">
        <v>121</v>
      </c>
      <c r="C633" s="1" t="s">
        <v>51</v>
      </c>
      <c r="D633" s="62">
        <v>74</v>
      </c>
      <c r="E633" s="62">
        <v>100</v>
      </c>
      <c r="F633" s="33">
        <f t="shared" ref="F633" si="506">D633/100*E633/100</f>
        <v>0.74</v>
      </c>
      <c r="G633" s="4">
        <v>1</v>
      </c>
      <c r="H633" s="33">
        <f t="shared" ref="H633" si="507">F633*G633</f>
        <v>0.74</v>
      </c>
      <c r="I633" s="84"/>
      <c r="J633" s="65">
        <f>(VLOOKUP($C633,'FILLED OUT BY PRODUCTION HOUSE'!$A$16:$C$30,2,FALSE))*$H633</f>
        <v>0</v>
      </c>
      <c r="K633" s="15">
        <f>(VLOOKUP($C633,'FILLED OUT BY PRODUCTION HOUSE'!$A$16:$C$30,3,FALSE))*$H633</f>
        <v>0</v>
      </c>
      <c r="L633" s="65">
        <f t="shared" ref="L633" si="508">J633+K633</f>
        <v>0</v>
      </c>
    </row>
    <row r="634" spans="1:12" s="36" customFormat="1" ht="14.25" customHeight="1" x14ac:dyDescent="0.3">
      <c r="A634" s="39">
        <v>459</v>
      </c>
      <c r="B634" s="52"/>
      <c r="D634" s="61"/>
      <c r="E634" s="61"/>
      <c r="F634" s="37"/>
      <c r="G634" s="38"/>
      <c r="H634" s="37"/>
      <c r="I634" s="78"/>
      <c r="J634" s="66"/>
      <c r="K634" s="37"/>
      <c r="L634" s="66"/>
    </row>
    <row r="635" spans="1:12" ht="14.25" customHeight="1" x14ac:dyDescent="0.3">
      <c r="A635" s="43" t="s">
        <v>74</v>
      </c>
      <c r="B635" s="34" t="s">
        <v>121</v>
      </c>
      <c r="C635" s="1" t="s">
        <v>51</v>
      </c>
      <c r="D635" s="62">
        <v>100</v>
      </c>
      <c r="E635" s="62">
        <v>30</v>
      </c>
      <c r="F635" s="33">
        <f t="shared" ref="F635:F637" si="509">D635/100*E635/100</f>
        <v>0.3</v>
      </c>
      <c r="G635" s="4">
        <v>1</v>
      </c>
      <c r="H635" s="33">
        <f t="shared" ref="H635:H637" si="510">F635*G635</f>
        <v>0.3</v>
      </c>
      <c r="I635" s="84"/>
      <c r="J635" s="65">
        <f>(VLOOKUP($C635,'FILLED OUT BY PRODUCTION HOUSE'!$A$16:$C$30,2,FALSE))*$H635</f>
        <v>0</v>
      </c>
      <c r="K635" s="15">
        <f>(VLOOKUP($C635,'FILLED OUT BY PRODUCTION HOUSE'!$A$16:$C$30,3,FALSE))*$H635</f>
        <v>0</v>
      </c>
      <c r="L635" s="65">
        <f t="shared" ref="L635:L637" si="511">J635+K635</f>
        <v>0</v>
      </c>
    </row>
    <row r="636" spans="1:12" ht="14.25" customHeight="1" x14ac:dyDescent="0.3">
      <c r="A636" s="43" t="s">
        <v>75</v>
      </c>
      <c r="B636" s="34" t="s">
        <v>277</v>
      </c>
      <c r="C636" s="1" t="s">
        <v>51</v>
      </c>
      <c r="D636" s="62">
        <v>250</v>
      </c>
      <c r="E636" s="62">
        <v>150</v>
      </c>
      <c r="F636" s="33">
        <f t="shared" si="509"/>
        <v>3.75</v>
      </c>
      <c r="G636" s="4">
        <v>1</v>
      </c>
      <c r="H636" s="33">
        <f t="shared" si="510"/>
        <v>3.75</v>
      </c>
      <c r="I636" s="84"/>
      <c r="J636" s="65">
        <f>(VLOOKUP($C636,'FILLED OUT BY PRODUCTION HOUSE'!$A$16:$C$30,2,FALSE))*$H636</f>
        <v>0</v>
      </c>
      <c r="K636" s="15">
        <f>(VLOOKUP($C636,'FILLED OUT BY PRODUCTION HOUSE'!$A$16:$C$30,3,FALSE))*$H636</f>
        <v>0</v>
      </c>
      <c r="L636" s="65">
        <f t="shared" si="511"/>
        <v>0</v>
      </c>
    </row>
    <row r="637" spans="1:12" ht="14.25" customHeight="1" x14ac:dyDescent="0.3">
      <c r="A637" s="43" t="s">
        <v>76</v>
      </c>
      <c r="B637" s="34" t="s">
        <v>277</v>
      </c>
      <c r="C637" s="1" t="s">
        <v>51</v>
      </c>
      <c r="D637" s="62">
        <v>250</v>
      </c>
      <c r="E637" s="62">
        <v>150</v>
      </c>
      <c r="F637" s="33">
        <f t="shared" si="509"/>
        <v>3.75</v>
      </c>
      <c r="G637" s="4">
        <v>1</v>
      </c>
      <c r="H637" s="33">
        <f t="shared" si="510"/>
        <v>3.75</v>
      </c>
      <c r="I637" s="84"/>
      <c r="J637" s="65">
        <f>(VLOOKUP($C637,'FILLED OUT BY PRODUCTION HOUSE'!$A$16:$C$30,2,FALSE))*$H637</f>
        <v>0</v>
      </c>
      <c r="K637" s="15">
        <f>(VLOOKUP($C637,'FILLED OUT BY PRODUCTION HOUSE'!$A$16:$C$30,3,FALSE))*$H637</f>
        <v>0</v>
      </c>
      <c r="L637" s="65">
        <f t="shared" si="511"/>
        <v>0</v>
      </c>
    </row>
    <row r="638" spans="1:12" s="36" customFormat="1" ht="14.25" customHeight="1" x14ac:dyDescent="0.3">
      <c r="A638" s="39">
        <v>460</v>
      </c>
      <c r="B638" s="52" t="s">
        <v>281</v>
      </c>
      <c r="D638" s="61"/>
      <c r="E638" s="61"/>
      <c r="F638" s="37"/>
      <c r="G638" s="38"/>
      <c r="H638" s="37"/>
      <c r="I638" s="78" t="s">
        <v>282</v>
      </c>
      <c r="J638" s="66"/>
      <c r="K638" s="37"/>
      <c r="L638" s="66"/>
    </row>
    <row r="639" spans="1:12" ht="14.25" customHeight="1" x14ac:dyDescent="0.3">
      <c r="A639" s="43" t="s">
        <v>74</v>
      </c>
      <c r="B639" s="34" t="s">
        <v>121</v>
      </c>
      <c r="C639" s="1" t="s">
        <v>26</v>
      </c>
      <c r="D639" s="62">
        <v>100</v>
      </c>
      <c r="E639" s="62">
        <v>200</v>
      </c>
      <c r="F639" s="33">
        <f t="shared" ref="F639:F642" si="512">D639/100*E639/100</f>
        <v>2</v>
      </c>
      <c r="G639" s="4">
        <v>1</v>
      </c>
      <c r="H639" s="33">
        <f t="shared" ref="H639:H642" si="513">F639*G639</f>
        <v>2</v>
      </c>
      <c r="I639" s="84"/>
      <c r="J639" s="65">
        <f>(VLOOKUP($C639,'FILLED OUT BY PRODUCTION HOUSE'!$A$16:$C$30,2,FALSE))*$H639</f>
        <v>0</v>
      </c>
      <c r="K639" s="15">
        <f>(VLOOKUP($C639,'FILLED OUT BY PRODUCTION HOUSE'!$A$16:$C$30,3,FALSE))*$H639</f>
        <v>0</v>
      </c>
      <c r="L639" s="65">
        <f t="shared" ref="L639:L642" si="514">J639+K639</f>
        <v>0</v>
      </c>
    </row>
    <row r="640" spans="1:12" ht="14.25" customHeight="1" x14ac:dyDescent="0.3">
      <c r="A640" s="43" t="s">
        <v>75</v>
      </c>
      <c r="B640" s="34" t="s">
        <v>121</v>
      </c>
      <c r="C640" s="1" t="s">
        <v>26</v>
      </c>
      <c r="D640" s="62">
        <v>100</v>
      </c>
      <c r="E640" s="62">
        <v>200</v>
      </c>
      <c r="F640" s="33">
        <f t="shared" si="512"/>
        <v>2</v>
      </c>
      <c r="G640" s="4">
        <v>1</v>
      </c>
      <c r="H640" s="33">
        <f t="shared" si="513"/>
        <v>2</v>
      </c>
      <c r="I640" s="84"/>
      <c r="J640" s="65">
        <f>(VLOOKUP($C640,'FILLED OUT BY PRODUCTION HOUSE'!$A$16:$C$30,2,FALSE))*$H640</f>
        <v>0</v>
      </c>
      <c r="K640" s="15">
        <f>(VLOOKUP($C640,'FILLED OUT BY PRODUCTION HOUSE'!$A$16:$C$30,3,FALSE))*$H640</f>
        <v>0</v>
      </c>
      <c r="L640" s="65">
        <f t="shared" si="514"/>
        <v>0</v>
      </c>
    </row>
    <row r="641" spans="1:12" ht="14.25" customHeight="1" x14ac:dyDescent="0.3">
      <c r="A641" s="43" t="s">
        <v>76</v>
      </c>
      <c r="B641" s="34" t="s">
        <v>121</v>
      </c>
      <c r="C641" s="1" t="s">
        <v>26</v>
      </c>
      <c r="D641" s="62">
        <v>100</v>
      </c>
      <c r="E641" s="62">
        <v>200</v>
      </c>
      <c r="F641" s="33">
        <f t="shared" si="512"/>
        <v>2</v>
      </c>
      <c r="G641" s="4">
        <v>1</v>
      </c>
      <c r="H641" s="33">
        <f t="shared" si="513"/>
        <v>2</v>
      </c>
      <c r="I641" s="84"/>
      <c r="J641" s="65">
        <f>(VLOOKUP($C641,'FILLED OUT BY PRODUCTION HOUSE'!$A$16:$C$30,2,FALSE))*$H641</f>
        <v>0</v>
      </c>
      <c r="K641" s="15">
        <f>(VLOOKUP($C641,'FILLED OUT BY PRODUCTION HOUSE'!$A$16:$C$30,3,FALSE))*$H641</f>
        <v>0</v>
      </c>
      <c r="L641" s="65">
        <f t="shared" si="514"/>
        <v>0</v>
      </c>
    </row>
    <row r="642" spans="1:12" ht="14.25" customHeight="1" x14ac:dyDescent="0.3">
      <c r="A642" s="43" t="s">
        <v>77</v>
      </c>
      <c r="B642" s="34" t="s">
        <v>121</v>
      </c>
      <c r="C642" s="1" t="s">
        <v>26</v>
      </c>
      <c r="D642" s="62">
        <v>100</v>
      </c>
      <c r="E642" s="62">
        <v>200</v>
      </c>
      <c r="F642" s="33">
        <f t="shared" si="512"/>
        <v>2</v>
      </c>
      <c r="G642" s="4">
        <v>1</v>
      </c>
      <c r="H642" s="33">
        <f t="shared" si="513"/>
        <v>2</v>
      </c>
      <c r="I642" s="84"/>
      <c r="J642" s="65">
        <f>(VLOOKUP($C642,'FILLED OUT BY PRODUCTION HOUSE'!$A$16:$C$30,2,FALSE))*$H642</f>
        <v>0</v>
      </c>
      <c r="K642" s="15">
        <f>(VLOOKUP($C642,'FILLED OUT BY PRODUCTION HOUSE'!$A$16:$C$30,3,FALSE))*$H642</f>
        <v>0</v>
      </c>
      <c r="L642" s="65">
        <f t="shared" si="514"/>
        <v>0</v>
      </c>
    </row>
    <row r="643" spans="1:12" s="36" customFormat="1" ht="14.25" customHeight="1" x14ac:dyDescent="0.3">
      <c r="A643" s="39">
        <v>461</v>
      </c>
      <c r="B643" s="52"/>
      <c r="D643" s="61"/>
      <c r="E643" s="61"/>
      <c r="F643" s="37"/>
      <c r="G643" s="38"/>
      <c r="H643" s="37"/>
      <c r="I643" s="78" t="s">
        <v>407</v>
      </c>
      <c r="J643" s="66"/>
      <c r="K643" s="37"/>
      <c r="L643" s="66"/>
    </row>
    <row r="644" spans="1:12" ht="14.25" customHeight="1" x14ac:dyDescent="0.3">
      <c r="A644" s="43" t="s">
        <v>74</v>
      </c>
      <c r="B644" s="34" t="s">
        <v>203</v>
      </c>
      <c r="D644" s="62">
        <v>0</v>
      </c>
      <c r="E644" s="62">
        <v>0</v>
      </c>
      <c r="F644" s="33"/>
      <c r="G644" s="4">
        <v>0</v>
      </c>
      <c r="H644" s="33"/>
      <c r="I644" s="84"/>
      <c r="J644" s="65"/>
      <c r="L644" s="65"/>
    </row>
    <row r="645" spans="1:12" s="36" customFormat="1" ht="14.25" customHeight="1" x14ac:dyDescent="0.3">
      <c r="A645" s="39"/>
      <c r="B645" s="52"/>
      <c r="D645" s="61"/>
      <c r="E645" s="61"/>
      <c r="F645" s="37"/>
      <c r="G645" s="38"/>
      <c r="H645" s="37"/>
      <c r="I645" s="78"/>
      <c r="J645" s="66"/>
      <c r="K645" s="37"/>
      <c r="L645" s="66"/>
    </row>
    <row r="646" spans="1:12" s="36" customFormat="1" ht="14.25" customHeight="1" x14ac:dyDescent="0.3">
      <c r="A646" s="39">
        <v>462</v>
      </c>
      <c r="B646" s="52"/>
      <c r="D646" s="61"/>
      <c r="E646" s="61"/>
      <c r="F646" s="37"/>
      <c r="G646" s="38"/>
      <c r="H646" s="37"/>
      <c r="I646" s="78" t="s">
        <v>319</v>
      </c>
      <c r="J646" s="66"/>
      <c r="K646" s="37"/>
      <c r="L646" s="66"/>
    </row>
    <row r="647" spans="1:12" s="36" customFormat="1" ht="14.25" customHeight="1" x14ac:dyDescent="0.3">
      <c r="A647" s="39">
        <v>463</v>
      </c>
      <c r="B647" s="52"/>
      <c r="D647" s="61"/>
      <c r="E647" s="61"/>
      <c r="F647" s="37"/>
      <c r="G647" s="38"/>
      <c r="H647" s="37"/>
      <c r="I647" s="78" t="s">
        <v>318</v>
      </c>
      <c r="J647" s="66"/>
      <c r="K647" s="37"/>
      <c r="L647" s="66"/>
    </row>
    <row r="648" spans="1:12" s="36" customFormat="1" ht="14.25" customHeight="1" x14ac:dyDescent="0.3">
      <c r="A648" s="39">
        <v>464</v>
      </c>
      <c r="B648" s="52"/>
      <c r="D648" s="61"/>
      <c r="E648" s="61"/>
      <c r="F648" s="37"/>
      <c r="G648" s="38"/>
      <c r="H648" s="37"/>
      <c r="I648" s="78" t="s">
        <v>320</v>
      </c>
      <c r="J648" s="66"/>
      <c r="K648" s="37"/>
      <c r="L648" s="66"/>
    </row>
    <row r="649" spans="1:12" ht="14.25" customHeight="1" x14ac:dyDescent="0.3">
      <c r="A649" s="43" t="s">
        <v>74</v>
      </c>
      <c r="B649" s="34" t="s">
        <v>96</v>
      </c>
      <c r="C649" s="1" t="s">
        <v>352</v>
      </c>
      <c r="D649" s="62">
        <v>176</v>
      </c>
      <c r="E649" s="62">
        <v>236</v>
      </c>
      <c r="F649" s="33">
        <f t="shared" ref="F649" si="515">D649/100*E649/100</f>
        <v>4.1536</v>
      </c>
      <c r="G649" s="4">
        <v>1</v>
      </c>
      <c r="H649" s="33">
        <f t="shared" ref="H649" si="516">F649*G649</f>
        <v>4.1536</v>
      </c>
      <c r="I649" s="84"/>
      <c r="J649" s="65">
        <f>(VLOOKUP($C649,'FILLED OUT BY PRODUCTION HOUSE'!$A$16:$C$30,2,FALSE))*$H649</f>
        <v>0</v>
      </c>
      <c r="K649" s="15">
        <f>(VLOOKUP($C649,'FILLED OUT BY PRODUCTION HOUSE'!$A$16:$C$30,3,FALSE))*$H649</f>
        <v>0</v>
      </c>
      <c r="L649" s="65">
        <f t="shared" ref="L649" si="517">J649+K649</f>
        <v>0</v>
      </c>
    </row>
    <row r="650" spans="1:12" s="36" customFormat="1" ht="14.25" customHeight="1" x14ac:dyDescent="0.3">
      <c r="A650" s="39">
        <v>465</v>
      </c>
      <c r="B650" s="52"/>
      <c r="D650" s="61"/>
      <c r="E650" s="61"/>
      <c r="F650" s="37"/>
      <c r="G650" s="38"/>
      <c r="H650" s="37"/>
      <c r="I650" s="78" t="s">
        <v>320</v>
      </c>
      <c r="J650" s="66"/>
      <c r="K650" s="37"/>
      <c r="L650" s="66"/>
    </row>
    <row r="651" spans="1:12" ht="14.25" customHeight="1" x14ac:dyDescent="0.3">
      <c r="A651" s="43" t="s">
        <v>74</v>
      </c>
      <c r="B651" s="34" t="s">
        <v>96</v>
      </c>
      <c r="C651" s="1" t="s">
        <v>352</v>
      </c>
      <c r="D651" s="62">
        <v>200</v>
      </c>
      <c r="E651" s="62">
        <v>240</v>
      </c>
      <c r="F651" s="33">
        <f t="shared" ref="F651" si="518">D651/100*E651/100</f>
        <v>4.8</v>
      </c>
      <c r="G651" s="4">
        <v>1</v>
      </c>
      <c r="H651" s="33">
        <f t="shared" ref="H651" si="519">F651*G651</f>
        <v>4.8</v>
      </c>
      <c r="I651" s="84"/>
      <c r="J651" s="65">
        <f>(VLOOKUP($C651,'FILLED OUT BY PRODUCTION HOUSE'!$A$16:$C$30,2,FALSE))*$H651</f>
        <v>0</v>
      </c>
      <c r="K651" s="15">
        <f>(VLOOKUP($C651,'FILLED OUT BY PRODUCTION HOUSE'!$A$16:$C$30,3,FALSE))*$H651</f>
        <v>0</v>
      </c>
      <c r="L651" s="65">
        <f t="shared" ref="L651" si="520">J651+K651</f>
        <v>0</v>
      </c>
    </row>
    <row r="652" spans="1:12" s="36" customFormat="1" ht="14.25" customHeight="1" x14ac:dyDescent="0.3">
      <c r="A652" s="39">
        <v>466</v>
      </c>
      <c r="B652" s="52"/>
      <c r="D652" s="61"/>
      <c r="E652" s="61"/>
      <c r="F652" s="37"/>
      <c r="G652" s="38"/>
      <c r="H652" s="37"/>
      <c r="I652" s="78" t="s">
        <v>321</v>
      </c>
      <c r="J652" s="66"/>
      <c r="K652" s="37"/>
      <c r="L652" s="66"/>
    </row>
    <row r="653" spans="1:12" s="36" customFormat="1" ht="14.25" customHeight="1" x14ac:dyDescent="0.3">
      <c r="A653" s="39">
        <v>467</v>
      </c>
      <c r="B653" s="52"/>
      <c r="D653" s="61"/>
      <c r="E653" s="61"/>
      <c r="F653" s="37"/>
      <c r="G653" s="38"/>
      <c r="H653" s="37"/>
      <c r="I653" s="78" t="s">
        <v>321</v>
      </c>
      <c r="J653" s="66"/>
      <c r="K653" s="37"/>
      <c r="L653" s="66"/>
    </row>
    <row r="654" spans="1:12" s="36" customFormat="1" ht="14.25" customHeight="1" x14ac:dyDescent="0.3">
      <c r="A654" s="39">
        <v>468</v>
      </c>
      <c r="B654" s="52"/>
      <c r="D654" s="61"/>
      <c r="E654" s="61"/>
      <c r="F654" s="37"/>
      <c r="G654" s="38"/>
      <c r="H654" s="37"/>
      <c r="I654" s="78" t="s">
        <v>321</v>
      </c>
      <c r="J654" s="66"/>
      <c r="K654" s="37"/>
      <c r="L654" s="66"/>
    </row>
    <row r="655" spans="1:12" s="36" customFormat="1" ht="14.25" customHeight="1" x14ac:dyDescent="0.3">
      <c r="A655" s="39">
        <v>469</v>
      </c>
      <c r="B655" s="52"/>
      <c r="D655" s="61"/>
      <c r="E655" s="61"/>
      <c r="F655" s="37"/>
      <c r="G655" s="38"/>
      <c r="H655" s="37"/>
      <c r="I655" s="78" t="s">
        <v>321</v>
      </c>
      <c r="J655" s="66"/>
      <c r="K655" s="37"/>
      <c r="L655" s="66"/>
    </row>
    <row r="656" spans="1:12" s="36" customFormat="1" ht="14.25" customHeight="1" x14ac:dyDescent="0.3">
      <c r="A656" s="39">
        <v>470</v>
      </c>
      <c r="B656" s="52" t="s">
        <v>358</v>
      </c>
      <c r="D656" s="61"/>
      <c r="E656" s="61"/>
      <c r="F656" s="37"/>
      <c r="G656" s="38"/>
      <c r="H656" s="37"/>
      <c r="I656" s="78"/>
      <c r="J656" s="66"/>
      <c r="K656" s="37"/>
      <c r="L656" s="66"/>
    </row>
    <row r="657" spans="1:12" s="36" customFormat="1" ht="14.25" customHeight="1" x14ac:dyDescent="0.3">
      <c r="A657" s="39" t="s">
        <v>359</v>
      </c>
      <c r="B657" s="52" t="s">
        <v>360</v>
      </c>
      <c r="D657" s="61"/>
      <c r="E657" s="61"/>
      <c r="F657" s="37"/>
      <c r="G657" s="38"/>
      <c r="H657" s="37"/>
      <c r="I657" s="78"/>
      <c r="J657" s="66"/>
      <c r="K657" s="37"/>
      <c r="L657" s="66"/>
    </row>
    <row r="658" spans="1:12" ht="14.25" customHeight="1" x14ac:dyDescent="0.3">
      <c r="A658" s="43" t="s">
        <v>361</v>
      </c>
      <c r="B658" s="34" t="s">
        <v>375</v>
      </c>
      <c r="C658" s="1" t="s">
        <v>42</v>
      </c>
      <c r="D658" s="62">
        <v>80</v>
      </c>
      <c r="E658" s="62">
        <v>100</v>
      </c>
      <c r="F658" s="33">
        <f t="shared" ref="F658:F710" si="521">D658/100*E658/100</f>
        <v>0.8</v>
      </c>
      <c r="G658" s="4">
        <v>1</v>
      </c>
      <c r="H658" s="33">
        <f t="shared" ref="H658:H710" si="522">F658*G658</f>
        <v>0.8</v>
      </c>
      <c r="I658" s="84"/>
      <c r="J658" s="65">
        <f>(VLOOKUP($C658,'FILLED OUT BY PRODUCTION HOUSE'!$A$16:$C$30,2,FALSE))*$H658</f>
        <v>0</v>
      </c>
      <c r="K658" s="15">
        <f>(VLOOKUP($C658,'FILLED OUT BY PRODUCTION HOUSE'!$A$16:$C$30,3,FALSE))*$H658</f>
        <v>0</v>
      </c>
      <c r="L658" s="65">
        <f t="shared" ref="L658:L700" si="523">J658+K658</f>
        <v>0</v>
      </c>
    </row>
    <row r="659" spans="1:12" ht="14.25" customHeight="1" x14ac:dyDescent="0.3">
      <c r="A659" s="43" t="s">
        <v>130</v>
      </c>
      <c r="B659" s="34" t="s">
        <v>375</v>
      </c>
      <c r="C659" s="1" t="s">
        <v>42</v>
      </c>
      <c r="D659" s="62">
        <v>140</v>
      </c>
      <c r="E659" s="62">
        <v>100</v>
      </c>
      <c r="F659" s="33">
        <f t="shared" si="521"/>
        <v>1.4</v>
      </c>
      <c r="G659" s="4">
        <v>1</v>
      </c>
      <c r="H659" s="33">
        <f t="shared" si="522"/>
        <v>1.4</v>
      </c>
      <c r="I659" s="84"/>
      <c r="J659" s="65">
        <f>(VLOOKUP($C659,'FILLED OUT BY PRODUCTION HOUSE'!$A$16:$C$30,2,FALSE))*$H659</f>
        <v>0</v>
      </c>
      <c r="K659" s="15">
        <f>(VLOOKUP($C659,'FILLED OUT BY PRODUCTION HOUSE'!$A$16:$C$30,3,FALSE))*$H659</f>
        <v>0</v>
      </c>
      <c r="L659" s="65">
        <f t="shared" si="523"/>
        <v>0</v>
      </c>
    </row>
    <row r="660" spans="1:12" ht="14.25" customHeight="1" x14ac:dyDescent="0.3">
      <c r="A660" s="43" t="s">
        <v>362</v>
      </c>
      <c r="B660" s="34" t="s">
        <v>375</v>
      </c>
      <c r="C660" s="1" t="s">
        <v>42</v>
      </c>
      <c r="D660" s="62">
        <v>140</v>
      </c>
      <c r="E660" s="62">
        <v>100</v>
      </c>
      <c r="F660" s="33">
        <f t="shared" si="521"/>
        <v>1.4</v>
      </c>
      <c r="G660" s="4">
        <v>1</v>
      </c>
      <c r="H660" s="33">
        <f t="shared" si="522"/>
        <v>1.4</v>
      </c>
      <c r="I660" s="84"/>
      <c r="J660" s="65">
        <f>(VLOOKUP($C660,'FILLED OUT BY PRODUCTION HOUSE'!$A$16:$C$30,2,FALSE))*$H660</f>
        <v>0</v>
      </c>
      <c r="K660" s="15">
        <f>(VLOOKUP($C660,'FILLED OUT BY PRODUCTION HOUSE'!$A$16:$C$30,3,FALSE))*$H660</f>
        <v>0</v>
      </c>
      <c r="L660" s="65">
        <f t="shared" si="523"/>
        <v>0</v>
      </c>
    </row>
    <row r="661" spans="1:12" ht="14.25" customHeight="1" x14ac:dyDescent="0.3">
      <c r="A661" s="43" t="s">
        <v>363</v>
      </c>
      <c r="B661" s="34" t="s">
        <v>375</v>
      </c>
      <c r="C661" s="1" t="s">
        <v>42</v>
      </c>
      <c r="D661" s="62">
        <v>140</v>
      </c>
      <c r="E661" s="62">
        <v>100</v>
      </c>
      <c r="F661" s="33">
        <f t="shared" si="521"/>
        <v>1.4</v>
      </c>
      <c r="G661" s="4">
        <v>1</v>
      </c>
      <c r="H661" s="33">
        <f t="shared" si="522"/>
        <v>1.4</v>
      </c>
      <c r="I661" s="84"/>
      <c r="J661" s="65">
        <f>(VLOOKUP($C661,'FILLED OUT BY PRODUCTION HOUSE'!$A$16:$C$30,2,FALSE))*$H661</f>
        <v>0</v>
      </c>
      <c r="K661" s="15">
        <f>(VLOOKUP($C661,'FILLED OUT BY PRODUCTION HOUSE'!$A$16:$C$30,3,FALSE))*$H661</f>
        <v>0</v>
      </c>
      <c r="L661" s="65">
        <f t="shared" si="523"/>
        <v>0</v>
      </c>
    </row>
    <row r="662" spans="1:12" ht="14.25" customHeight="1" x14ac:dyDescent="0.3">
      <c r="A662" s="43" t="s">
        <v>364</v>
      </c>
      <c r="B662" s="34" t="s">
        <v>375</v>
      </c>
      <c r="C662" s="1" t="s">
        <v>42</v>
      </c>
      <c r="D662" s="62">
        <v>80</v>
      </c>
      <c r="E662" s="62">
        <v>230</v>
      </c>
      <c r="F662" s="33">
        <f t="shared" si="521"/>
        <v>1.84</v>
      </c>
      <c r="G662" s="4">
        <v>1</v>
      </c>
      <c r="H662" s="33">
        <f t="shared" si="522"/>
        <v>1.84</v>
      </c>
      <c r="I662" s="84"/>
      <c r="J662" s="65">
        <f>(VLOOKUP($C662,'FILLED OUT BY PRODUCTION HOUSE'!$A$16:$C$30,2,FALSE))*$H662</f>
        <v>0</v>
      </c>
      <c r="K662" s="15">
        <f>(VLOOKUP($C662,'FILLED OUT BY PRODUCTION HOUSE'!$A$16:$C$30,3,FALSE))*$H662</f>
        <v>0</v>
      </c>
      <c r="L662" s="65">
        <f t="shared" si="523"/>
        <v>0</v>
      </c>
    </row>
    <row r="663" spans="1:12" ht="14.25" customHeight="1" x14ac:dyDescent="0.3">
      <c r="A663" s="43" t="s">
        <v>365</v>
      </c>
      <c r="B663" s="34" t="s">
        <v>375</v>
      </c>
      <c r="C663" s="1" t="s">
        <v>42</v>
      </c>
      <c r="D663" s="62">
        <v>140</v>
      </c>
      <c r="E663" s="62">
        <v>230</v>
      </c>
      <c r="F663" s="33">
        <f t="shared" si="521"/>
        <v>3.22</v>
      </c>
      <c r="G663" s="4">
        <v>1</v>
      </c>
      <c r="H663" s="33">
        <f t="shared" si="522"/>
        <v>3.22</v>
      </c>
      <c r="I663" s="84"/>
      <c r="J663" s="65">
        <f>(VLOOKUP($C663,'FILLED OUT BY PRODUCTION HOUSE'!$A$16:$C$30,2,FALSE))*$H663</f>
        <v>0</v>
      </c>
      <c r="K663" s="15">
        <f>(VLOOKUP($C663,'FILLED OUT BY PRODUCTION HOUSE'!$A$16:$C$30,3,FALSE))*$H663</f>
        <v>0</v>
      </c>
      <c r="L663" s="65">
        <f t="shared" si="523"/>
        <v>0</v>
      </c>
    </row>
    <row r="664" spans="1:12" ht="14.25" customHeight="1" x14ac:dyDescent="0.3">
      <c r="A664" s="43" t="s">
        <v>366</v>
      </c>
      <c r="B664" s="34" t="s">
        <v>375</v>
      </c>
      <c r="C664" s="1" t="s">
        <v>42</v>
      </c>
      <c r="D664" s="62">
        <v>140</v>
      </c>
      <c r="E664" s="62">
        <v>230</v>
      </c>
      <c r="F664" s="33">
        <f t="shared" si="521"/>
        <v>3.22</v>
      </c>
      <c r="G664" s="4">
        <v>1</v>
      </c>
      <c r="H664" s="33">
        <f t="shared" si="522"/>
        <v>3.22</v>
      </c>
      <c r="I664" s="84"/>
      <c r="J664" s="65">
        <f>(VLOOKUP($C664,'FILLED OUT BY PRODUCTION HOUSE'!$A$16:$C$30,2,FALSE))*$H664</f>
        <v>0</v>
      </c>
      <c r="K664" s="15">
        <f>(VLOOKUP($C664,'FILLED OUT BY PRODUCTION HOUSE'!$A$16:$C$30,3,FALSE))*$H664</f>
        <v>0</v>
      </c>
      <c r="L664" s="65">
        <f t="shared" si="523"/>
        <v>0</v>
      </c>
    </row>
    <row r="665" spans="1:12" ht="14.25" customHeight="1" x14ac:dyDescent="0.3">
      <c r="A665" s="43" t="s">
        <v>367</v>
      </c>
      <c r="B665" s="34" t="s">
        <v>375</v>
      </c>
      <c r="C665" s="1" t="s">
        <v>42</v>
      </c>
      <c r="D665" s="62">
        <v>140</v>
      </c>
      <c r="E665" s="62">
        <v>230</v>
      </c>
      <c r="F665" s="33">
        <f t="shared" si="521"/>
        <v>3.22</v>
      </c>
      <c r="G665" s="4">
        <v>1</v>
      </c>
      <c r="H665" s="33">
        <f t="shared" si="522"/>
        <v>3.22</v>
      </c>
      <c r="I665" s="84"/>
      <c r="J665" s="65">
        <f>(VLOOKUP($C665,'FILLED OUT BY PRODUCTION HOUSE'!$A$16:$C$30,2,FALSE))*$H665</f>
        <v>0</v>
      </c>
      <c r="K665" s="15">
        <f>(VLOOKUP($C665,'FILLED OUT BY PRODUCTION HOUSE'!$A$16:$C$30,3,FALSE))*$H665</f>
        <v>0</v>
      </c>
      <c r="L665" s="65">
        <f t="shared" si="523"/>
        <v>0</v>
      </c>
    </row>
    <row r="666" spans="1:12" ht="14.25" customHeight="1" x14ac:dyDescent="0.3">
      <c r="A666" s="43" t="s">
        <v>368</v>
      </c>
      <c r="B666" s="34" t="s">
        <v>375</v>
      </c>
      <c r="C666" s="1" t="s">
        <v>42</v>
      </c>
      <c r="D666" s="62">
        <v>140</v>
      </c>
      <c r="E666" s="62">
        <v>100</v>
      </c>
      <c r="F666" s="33">
        <f t="shared" si="521"/>
        <v>1.4</v>
      </c>
      <c r="G666" s="4">
        <v>1</v>
      </c>
      <c r="H666" s="33">
        <f t="shared" si="522"/>
        <v>1.4</v>
      </c>
      <c r="I666" s="84"/>
      <c r="J666" s="65">
        <f>(VLOOKUP($C666,'FILLED OUT BY PRODUCTION HOUSE'!$A$16:$C$30,2,FALSE))*$H666</f>
        <v>0</v>
      </c>
      <c r="K666" s="15">
        <f>(VLOOKUP($C666,'FILLED OUT BY PRODUCTION HOUSE'!$A$16:$C$30,3,FALSE))*$H666</f>
        <v>0</v>
      </c>
      <c r="L666" s="65">
        <f t="shared" si="523"/>
        <v>0</v>
      </c>
    </row>
    <row r="667" spans="1:12" ht="14.25" customHeight="1" x14ac:dyDescent="0.3">
      <c r="A667" s="43" t="s">
        <v>295</v>
      </c>
      <c r="B667" s="34" t="s">
        <v>375</v>
      </c>
      <c r="C667" s="1" t="s">
        <v>42</v>
      </c>
      <c r="D667" s="62">
        <v>140</v>
      </c>
      <c r="E667" s="62">
        <v>100</v>
      </c>
      <c r="F667" s="33">
        <f t="shared" si="521"/>
        <v>1.4</v>
      </c>
      <c r="G667" s="4">
        <v>1</v>
      </c>
      <c r="H667" s="33">
        <f t="shared" si="522"/>
        <v>1.4</v>
      </c>
      <c r="I667" s="84"/>
      <c r="J667" s="65">
        <f>(VLOOKUP($C667,'FILLED OUT BY PRODUCTION HOUSE'!$A$16:$C$30,2,FALSE))*$H667</f>
        <v>0</v>
      </c>
      <c r="K667" s="15">
        <f>(VLOOKUP($C667,'FILLED OUT BY PRODUCTION HOUSE'!$A$16:$C$30,3,FALSE))*$H667</f>
        <v>0</v>
      </c>
      <c r="L667" s="65">
        <f t="shared" si="523"/>
        <v>0</v>
      </c>
    </row>
    <row r="668" spans="1:12" ht="14.25" customHeight="1" x14ac:dyDescent="0.3">
      <c r="A668" s="43" t="s">
        <v>369</v>
      </c>
      <c r="B668" s="34" t="s">
        <v>375</v>
      </c>
      <c r="C668" s="1" t="s">
        <v>42</v>
      </c>
      <c r="D668" s="62">
        <v>140</v>
      </c>
      <c r="E668" s="62">
        <v>100</v>
      </c>
      <c r="F668" s="33">
        <f t="shared" si="521"/>
        <v>1.4</v>
      </c>
      <c r="G668" s="4">
        <v>1</v>
      </c>
      <c r="H668" s="33">
        <f t="shared" si="522"/>
        <v>1.4</v>
      </c>
      <c r="I668" s="84"/>
      <c r="J668" s="65">
        <f>(VLOOKUP($C668,'FILLED OUT BY PRODUCTION HOUSE'!$A$16:$C$30,2,FALSE))*$H668</f>
        <v>0</v>
      </c>
      <c r="K668" s="15">
        <f>(VLOOKUP($C668,'FILLED OUT BY PRODUCTION HOUSE'!$A$16:$C$30,3,FALSE))*$H668</f>
        <v>0</v>
      </c>
      <c r="L668" s="65">
        <f t="shared" si="523"/>
        <v>0</v>
      </c>
    </row>
    <row r="669" spans="1:12" ht="14.25" customHeight="1" x14ac:dyDescent="0.3">
      <c r="A669" s="43" t="s">
        <v>370</v>
      </c>
      <c r="B669" s="34" t="s">
        <v>375</v>
      </c>
      <c r="C669" s="1" t="s">
        <v>42</v>
      </c>
      <c r="D669" s="62">
        <v>140</v>
      </c>
      <c r="E669" s="62">
        <v>100</v>
      </c>
      <c r="F669" s="33">
        <f t="shared" si="521"/>
        <v>1.4</v>
      </c>
      <c r="G669" s="4">
        <v>1</v>
      </c>
      <c r="H669" s="33">
        <f t="shared" si="522"/>
        <v>1.4</v>
      </c>
      <c r="I669" s="84"/>
      <c r="J669" s="65">
        <f>(VLOOKUP($C669,'FILLED OUT BY PRODUCTION HOUSE'!$A$16:$C$30,2,FALSE))*$H669</f>
        <v>0</v>
      </c>
      <c r="K669" s="15">
        <f>(VLOOKUP($C669,'FILLED OUT BY PRODUCTION HOUSE'!$A$16:$C$30,3,FALSE))*$H669</f>
        <v>0</v>
      </c>
      <c r="L669" s="65">
        <f t="shared" si="523"/>
        <v>0</v>
      </c>
    </row>
    <row r="670" spans="1:12" ht="14.25" customHeight="1" x14ac:dyDescent="0.3">
      <c r="A670" s="43" t="s">
        <v>371</v>
      </c>
      <c r="B670" s="34" t="s">
        <v>375</v>
      </c>
      <c r="C670" s="1" t="s">
        <v>42</v>
      </c>
      <c r="D670" s="62">
        <v>140</v>
      </c>
      <c r="E670" s="62">
        <v>230</v>
      </c>
      <c r="F670" s="33">
        <f t="shared" si="521"/>
        <v>3.22</v>
      </c>
      <c r="G670" s="4">
        <v>1</v>
      </c>
      <c r="H670" s="33">
        <f t="shared" si="522"/>
        <v>3.22</v>
      </c>
      <c r="I670" s="84"/>
      <c r="J670" s="65">
        <f>(VLOOKUP($C670,'FILLED OUT BY PRODUCTION HOUSE'!$A$16:$C$30,2,FALSE))*$H670</f>
        <v>0</v>
      </c>
      <c r="K670" s="15">
        <f>(VLOOKUP($C670,'FILLED OUT BY PRODUCTION HOUSE'!$A$16:$C$30,3,FALSE))*$H670</f>
        <v>0</v>
      </c>
      <c r="L670" s="65">
        <f t="shared" si="523"/>
        <v>0</v>
      </c>
    </row>
    <row r="671" spans="1:12" ht="14.25" customHeight="1" x14ac:dyDescent="0.3">
      <c r="A671" s="43" t="s">
        <v>372</v>
      </c>
      <c r="B671" s="34" t="s">
        <v>375</v>
      </c>
      <c r="C671" s="1" t="s">
        <v>42</v>
      </c>
      <c r="D671" s="62">
        <v>140</v>
      </c>
      <c r="E671" s="62">
        <v>230</v>
      </c>
      <c r="F671" s="33">
        <f t="shared" si="521"/>
        <v>3.22</v>
      </c>
      <c r="G671" s="4">
        <v>1</v>
      </c>
      <c r="H671" s="33">
        <f t="shared" si="522"/>
        <v>3.22</v>
      </c>
      <c r="I671" s="84"/>
      <c r="J671" s="65">
        <f>(VLOOKUP($C671,'FILLED OUT BY PRODUCTION HOUSE'!$A$16:$C$30,2,FALSE))*$H671</f>
        <v>0</v>
      </c>
      <c r="K671" s="15">
        <f>(VLOOKUP($C671,'FILLED OUT BY PRODUCTION HOUSE'!$A$16:$C$30,3,FALSE))*$H671</f>
        <v>0</v>
      </c>
      <c r="L671" s="65">
        <f t="shared" si="523"/>
        <v>0</v>
      </c>
    </row>
    <row r="672" spans="1:12" ht="14.25" customHeight="1" x14ac:dyDescent="0.3">
      <c r="A672" s="43" t="s">
        <v>373</v>
      </c>
      <c r="B672" s="34" t="s">
        <v>375</v>
      </c>
      <c r="C672" s="1" t="s">
        <v>42</v>
      </c>
      <c r="D672" s="62">
        <v>140</v>
      </c>
      <c r="E672" s="62">
        <v>230</v>
      </c>
      <c r="F672" s="33">
        <f t="shared" si="521"/>
        <v>3.22</v>
      </c>
      <c r="G672" s="4">
        <v>1</v>
      </c>
      <c r="H672" s="33">
        <f t="shared" si="522"/>
        <v>3.22</v>
      </c>
      <c r="I672" s="84"/>
      <c r="J672" s="65">
        <f>(VLOOKUP($C672,'FILLED OUT BY PRODUCTION HOUSE'!$A$16:$C$30,2,FALSE))*$H672</f>
        <v>0</v>
      </c>
      <c r="K672" s="15">
        <f>(VLOOKUP($C672,'FILLED OUT BY PRODUCTION HOUSE'!$A$16:$C$30,3,FALSE))*$H672</f>
        <v>0</v>
      </c>
      <c r="L672" s="65">
        <f t="shared" si="523"/>
        <v>0</v>
      </c>
    </row>
    <row r="673" spans="1:12" ht="14.25" customHeight="1" x14ac:dyDescent="0.3">
      <c r="A673" s="43" t="s">
        <v>374</v>
      </c>
      <c r="B673" s="34" t="s">
        <v>375</v>
      </c>
      <c r="C673" s="1" t="s">
        <v>42</v>
      </c>
      <c r="D673" s="62">
        <v>140</v>
      </c>
      <c r="E673" s="62">
        <v>230</v>
      </c>
      <c r="F673" s="33">
        <f t="shared" si="521"/>
        <v>3.22</v>
      </c>
      <c r="G673" s="4">
        <v>1</v>
      </c>
      <c r="H673" s="33">
        <f t="shared" si="522"/>
        <v>3.22</v>
      </c>
      <c r="I673" s="84"/>
      <c r="J673" s="65">
        <f>(VLOOKUP($C673,'FILLED OUT BY PRODUCTION HOUSE'!$A$16:$C$30,2,FALSE))*$H673</f>
        <v>0</v>
      </c>
      <c r="K673" s="15">
        <f>(VLOOKUP($C673,'FILLED OUT BY PRODUCTION HOUSE'!$A$16:$C$30,3,FALSE))*$H673</f>
        <v>0</v>
      </c>
      <c r="L673" s="65">
        <f t="shared" si="523"/>
        <v>0</v>
      </c>
    </row>
    <row r="674" spans="1:12" ht="14.25" customHeight="1" x14ac:dyDescent="0.3">
      <c r="A674" s="43" t="s">
        <v>332</v>
      </c>
      <c r="B674" s="34" t="s">
        <v>375</v>
      </c>
      <c r="C674" s="1" t="s">
        <v>42</v>
      </c>
      <c r="D674" s="62">
        <v>140</v>
      </c>
      <c r="E674" s="62">
        <v>100</v>
      </c>
      <c r="F674" s="33">
        <f t="shared" si="521"/>
        <v>1.4</v>
      </c>
      <c r="G674" s="4">
        <v>1</v>
      </c>
      <c r="H674" s="33">
        <f t="shared" si="522"/>
        <v>1.4</v>
      </c>
      <c r="I674" s="84"/>
      <c r="J674" s="65">
        <f>(VLOOKUP($C674,'FILLED OUT BY PRODUCTION HOUSE'!$A$16:$C$30,2,FALSE))*$H674</f>
        <v>0</v>
      </c>
      <c r="K674" s="15">
        <f>(VLOOKUP($C674,'FILLED OUT BY PRODUCTION HOUSE'!$A$16:$C$30,3,FALSE))*$H674</f>
        <v>0</v>
      </c>
      <c r="L674" s="65">
        <f t="shared" si="523"/>
        <v>0</v>
      </c>
    </row>
    <row r="675" spans="1:12" ht="14.25" customHeight="1" x14ac:dyDescent="0.3">
      <c r="A675" s="43" t="s">
        <v>296</v>
      </c>
      <c r="B675" s="34" t="s">
        <v>375</v>
      </c>
      <c r="C675" s="1" t="s">
        <v>42</v>
      </c>
      <c r="D675" s="62">
        <v>280</v>
      </c>
      <c r="E675" s="62">
        <v>100</v>
      </c>
      <c r="F675" s="33">
        <f t="shared" si="521"/>
        <v>2.8</v>
      </c>
      <c r="G675" s="4">
        <v>1</v>
      </c>
      <c r="H675" s="33">
        <f t="shared" si="522"/>
        <v>2.8</v>
      </c>
      <c r="I675" s="84"/>
      <c r="J675" s="65">
        <f>(VLOOKUP($C675,'FILLED OUT BY PRODUCTION HOUSE'!$A$16:$C$30,2,FALSE))*$H675</f>
        <v>0</v>
      </c>
      <c r="K675" s="15">
        <f>(VLOOKUP($C675,'FILLED OUT BY PRODUCTION HOUSE'!$A$16:$C$30,3,FALSE))*$H675</f>
        <v>0</v>
      </c>
      <c r="L675" s="65">
        <f t="shared" si="523"/>
        <v>0</v>
      </c>
    </row>
    <row r="676" spans="1:12" ht="14.25" customHeight="1" x14ac:dyDescent="0.3">
      <c r="A676" s="43" t="s">
        <v>333</v>
      </c>
      <c r="B676" s="34" t="s">
        <v>375</v>
      </c>
      <c r="C676" s="1" t="s">
        <v>42</v>
      </c>
      <c r="D676" s="62">
        <v>140</v>
      </c>
      <c r="E676" s="62">
        <v>100</v>
      </c>
      <c r="F676" s="33">
        <f t="shared" si="521"/>
        <v>1.4</v>
      </c>
      <c r="G676" s="4">
        <v>1</v>
      </c>
      <c r="H676" s="33">
        <f t="shared" si="522"/>
        <v>1.4</v>
      </c>
      <c r="I676" s="84"/>
      <c r="J676" s="65">
        <f>(VLOOKUP($C676,'FILLED OUT BY PRODUCTION HOUSE'!$A$16:$C$30,2,FALSE))*$H676</f>
        <v>0</v>
      </c>
      <c r="K676" s="15">
        <f>(VLOOKUP($C676,'FILLED OUT BY PRODUCTION HOUSE'!$A$16:$C$30,3,FALSE))*$H676</f>
        <v>0</v>
      </c>
      <c r="L676" s="65">
        <f t="shared" si="523"/>
        <v>0</v>
      </c>
    </row>
    <row r="677" spans="1:12" ht="14.25" customHeight="1" x14ac:dyDescent="0.3">
      <c r="A677" s="43" t="s">
        <v>334</v>
      </c>
      <c r="B677" s="34" t="s">
        <v>375</v>
      </c>
      <c r="C677" s="1" t="s">
        <v>42</v>
      </c>
      <c r="D677" s="62">
        <v>140</v>
      </c>
      <c r="E677" s="62">
        <v>230</v>
      </c>
      <c r="F677" s="33">
        <f t="shared" si="521"/>
        <v>3.22</v>
      </c>
      <c r="G677" s="4">
        <v>1</v>
      </c>
      <c r="H677" s="33">
        <f t="shared" si="522"/>
        <v>3.22</v>
      </c>
      <c r="I677" s="84"/>
      <c r="J677" s="65">
        <f>(VLOOKUP($C677,'FILLED OUT BY PRODUCTION HOUSE'!$A$16:$C$30,2,FALSE))*$H677</f>
        <v>0</v>
      </c>
      <c r="K677" s="15">
        <f>(VLOOKUP($C677,'FILLED OUT BY PRODUCTION HOUSE'!$A$16:$C$30,3,FALSE))*$H677</f>
        <v>0</v>
      </c>
      <c r="L677" s="65">
        <f t="shared" si="523"/>
        <v>0</v>
      </c>
    </row>
    <row r="678" spans="1:12" ht="14.25" customHeight="1" x14ac:dyDescent="0.3">
      <c r="A678" s="43" t="s">
        <v>335</v>
      </c>
      <c r="B678" s="34" t="s">
        <v>375</v>
      </c>
      <c r="C678" s="1" t="s">
        <v>42</v>
      </c>
      <c r="D678" s="62">
        <v>140</v>
      </c>
      <c r="E678" s="62">
        <v>230</v>
      </c>
      <c r="F678" s="33">
        <f t="shared" si="521"/>
        <v>3.22</v>
      </c>
      <c r="G678" s="4">
        <v>1</v>
      </c>
      <c r="H678" s="33">
        <f t="shared" si="522"/>
        <v>3.22</v>
      </c>
      <c r="I678" s="84"/>
      <c r="J678" s="65">
        <f>(VLOOKUP($C678,'FILLED OUT BY PRODUCTION HOUSE'!$A$16:$C$30,2,FALSE))*$H678</f>
        <v>0</v>
      </c>
      <c r="K678" s="15">
        <f>(VLOOKUP($C678,'FILLED OUT BY PRODUCTION HOUSE'!$A$16:$C$30,3,FALSE))*$H678</f>
        <v>0</v>
      </c>
      <c r="L678" s="65">
        <f t="shared" si="523"/>
        <v>0</v>
      </c>
    </row>
    <row r="679" spans="1:12" ht="14.25" customHeight="1" x14ac:dyDescent="0.3">
      <c r="A679" s="43" t="s">
        <v>336</v>
      </c>
      <c r="B679" s="34" t="s">
        <v>375</v>
      </c>
      <c r="C679" s="1" t="s">
        <v>42</v>
      </c>
      <c r="D679" s="62">
        <v>140</v>
      </c>
      <c r="E679" s="62">
        <v>230</v>
      </c>
      <c r="F679" s="33">
        <f t="shared" si="521"/>
        <v>3.22</v>
      </c>
      <c r="G679" s="4">
        <v>1</v>
      </c>
      <c r="H679" s="33">
        <f t="shared" si="522"/>
        <v>3.22</v>
      </c>
      <c r="I679" s="84"/>
      <c r="J679" s="65">
        <f>(VLOOKUP($C679,'FILLED OUT BY PRODUCTION HOUSE'!$A$16:$C$30,2,FALSE))*$H679</f>
        <v>0</v>
      </c>
      <c r="K679" s="15">
        <f>(VLOOKUP($C679,'FILLED OUT BY PRODUCTION HOUSE'!$A$16:$C$30,3,FALSE))*$H679</f>
        <v>0</v>
      </c>
      <c r="L679" s="65">
        <f t="shared" si="523"/>
        <v>0</v>
      </c>
    </row>
    <row r="680" spans="1:12" ht="14.25" customHeight="1" x14ac:dyDescent="0.3">
      <c r="A680" s="43" t="s">
        <v>337</v>
      </c>
      <c r="B680" s="34" t="s">
        <v>375</v>
      </c>
      <c r="C680" s="1" t="s">
        <v>42</v>
      </c>
      <c r="D680" s="62">
        <v>140</v>
      </c>
      <c r="E680" s="62">
        <v>230</v>
      </c>
      <c r="F680" s="33">
        <f t="shared" si="521"/>
        <v>3.22</v>
      </c>
      <c r="G680" s="4">
        <v>1</v>
      </c>
      <c r="H680" s="33">
        <f t="shared" si="522"/>
        <v>3.22</v>
      </c>
      <c r="I680" s="84"/>
      <c r="J680" s="65">
        <f>(VLOOKUP($C680,'FILLED OUT BY PRODUCTION HOUSE'!$A$16:$C$30,2,FALSE))*$H680</f>
        <v>0</v>
      </c>
      <c r="K680" s="15">
        <f>(VLOOKUP($C680,'FILLED OUT BY PRODUCTION HOUSE'!$A$16:$C$30,3,FALSE))*$H680</f>
        <v>0</v>
      </c>
      <c r="L680" s="65">
        <f t="shared" si="523"/>
        <v>0</v>
      </c>
    </row>
    <row r="681" spans="1:12" ht="14.25" customHeight="1" x14ac:dyDescent="0.3">
      <c r="A681" s="43" t="s">
        <v>376</v>
      </c>
      <c r="B681" s="34" t="s">
        <v>375</v>
      </c>
      <c r="C681" s="1" t="s">
        <v>42</v>
      </c>
      <c r="D681" s="62">
        <v>140</v>
      </c>
      <c r="E681" s="62">
        <v>100</v>
      </c>
      <c r="F681" s="33">
        <f t="shared" si="521"/>
        <v>1.4</v>
      </c>
      <c r="G681" s="4">
        <v>1</v>
      </c>
      <c r="H681" s="33">
        <f t="shared" si="522"/>
        <v>1.4</v>
      </c>
      <c r="I681" s="84"/>
      <c r="J681" s="65">
        <f>(VLOOKUP($C681,'FILLED OUT BY PRODUCTION HOUSE'!$A$16:$C$30,2,FALSE))*$H681</f>
        <v>0</v>
      </c>
      <c r="K681" s="15">
        <f>(VLOOKUP($C681,'FILLED OUT BY PRODUCTION HOUSE'!$A$16:$C$30,3,FALSE))*$H681</f>
        <v>0</v>
      </c>
      <c r="L681" s="65">
        <f t="shared" si="523"/>
        <v>0</v>
      </c>
    </row>
    <row r="682" spans="1:12" ht="14.25" customHeight="1" x14ac:dyDescent="0.3">
      <c r="A682" s="43" t="s">
        <v>297</v>
      </c>
      <c r="B682" s="34" t="s">
        <v>375</v>
      </c>
      <c r="C682" s="1" t="s">
        <v>42</v>
      </c>
      <c r="D682" s="62">
        <v>280</v>
      </c>
      <c r="E682" s="62">
        <v>100</v>
      </c>
      <c r="F682" s="33">
        <f t="shared" si="521"/>
        <v>2.8</v>
      </c>
      <c r="G682" s="4">
        <v>1</v>
      </c>
      <c r="H682" s="33">
        <f t="shared" si="522"/>
        <v>2.8</v>
      </c>
      <c r="I682" s="84"/>
      <c r="J682" s="65">
        <f>(VLOOKUP($C682,'FILLED OUT BY PRODUCTION HOUSE'!$A$16:$C$30,2,FALSE))*$H682</f>
        <v>0</v>
      </c>
      <c r="K682" s="15">
        <f>(VLOOKUP($C682,'FILLED OUT BY PRODUCTION HOUSE'!$A$16:$C$30,3,FALSE))*$H682</f>
        <v>0</v>
      </c>
      <c r="L682" s="65">
        <f t="shared" si="523"/>
        <v>0</v>
      </c>
    </row>
    <row r="683" spans="1:12" ht="14.25" customHeight="1" x14ac:dyDescent="0.3">
      <c r="A683" s="43" t="s">
        <v>377</v>
      </c>
      <c r="B683" s="34" t="s">
        <v>375</v>
      </c>
      <c r="C683" s="1" t="s">
        <v>42</v>
      </c>
      <c r="D683" s="62">
        <v>140</v>
      </c>
      <c r="E683" s="62">
        <v>100</v>
      </c>
      <c r="F683" s="33">
        <f t="shared" si="521"/>
        <v>1.4</v>
      </c>
      <c r="G683" s="4">
        <v>1</v>
      </c>
      <c r="H683" s="33">
        <f t="shared" si="522"/>
        <v>1.4</v>
      </c>
      <c r="I683" s="84"/>
      <c r="J683" s="65">
        <f>(VLOOKUP($C683,'FILLED OUT BY PRODUCTION HOUSE'!$A$16:$C$30,2,FALSE))*$H683</f>
        <v>0</v>
      </c>
      <c r="K683" s="15">
        <f>(VLOOKUP($C683,'FILLED OUT BY PRODUCTION HOUSE'!$A$16:$C$30,3,FALSE))*$H683</f>
        <v>0</v>
      </c>
      <c r="L683" s="65">
        <f t="shared" si="523"/>
        <v>0</v>
      </c>
    </row>
    <row r="684" spans="1:12" ht="14.25" customHeight="1" x14ac:dyDescent="0.3">
      <c r="A684" s="43" t="s">
        <v>378</v>
      </c>
      <c r="B684" s="34" t="s">
        <v>375</v>
      </c>
      <c r="C684" s="1" t="s">
        <v>42</v>
      </c>
      <c r="D684" s="62">
        <v>140</v>
      </c>
      <c r="E684" s="62">
        <v>230</v>
      </c>
      <c r="F684" s="33">
        <f t="shared" si="521"/>
        <v>3.22</v>
      </c>
      <c r="G684" s="4">
        <v>1</v>
      </c>
      <c r="H684" s="33">
        <f t="shared" si="522"/>
        <v>3.22</v>
      </c>
      <c r="I684" s="84"/>
      <c r="J684" s="65">
        <f>(VLOOKUP($C684,'FILLED OUT BY PRODUCTION HOUSE'!$A$16:$C$30,2,FALSE))*$H684</f>
        <v>0</v>
      </c>
      <c r="K684" s="15">
        <f>(VLOOKUP($C684,'FILLED OUT BY PRODUCTION HOUSE'!$A$16:$C$30,3,FALSE))*$H684</f>
        <v>0</v>
      </c>
      <c r="L684" s="65">
        <f t="shared" si="523"/>
        <v>0</v>
      </c>
    </row>
    <row r="685" spans="1:12" ht="14.25" customHeight="1" x14ac:dyDescent="0.3">
      <c r="A685" s="43" t="s">
        <v>379</v>
      </c>
      <c r="B685" s="34" t="s">
        <v>375</v>
      </c>
      <c r="C685" s="1" t="s">
        <v>42</v>
      </c>
      <c r="D685" s="62">
        <v>140</v>
      </c>
      <c r="E685" s="62">
        <v>230</v>
      </c>
      <c r="F685" s="33">
        <f t="shared" si="521"/>
        <v>3.22</v>
      </c>
      <c r="G685" s="4">
        <v>1</v>
      </c>
      <c r="H685" s="33">
        <f t="shared" si="522"/>
        <v>3.22</v>
      </c>
      <c r="I685" s="84"/>
      <c r="J685" s="65">
        <f>(VLOOKUP($C685,'FILLED OUT BY PRODUCTION HOUSE'!$A$16:$C$30,2,FALSE))*$H685</f>
        <v>0</v>
      </c>
      <c r="K685" s="15">
        <f>(VLOOKUP($C685,'FILLED OUT BY PRODUCTION HOUSE'!$A$16:$C$30,3,FALSE))*$H685</f>
        <v>0</v>
      </c>
      <c r="L685" s="65">
        <f t="shared" si="523"/>
        <v>0</v>
      </c>
    </row>
    <row r="686" spans="1:12" ht="14.25" customHeight="1" x14ac:dyDescent="0.3">
      <c r="A686" s="43" t="s">
        <v>380</v>
      </c>
      <c r="B686" s="34" t="s">
        <v>375</v>
      </c>
      <c r="C686" s="1" t="s">
        <v>42</v>
      </c>
      <c r="D686" s="62">
        <v>140</v>
      </c>
      <c r="E686" s="62">
        <v>230</v>
      </c>
      <c r="F686" s="33">
        <f t="shared" si="521"/>
        <v>3.22</v>
      </c>
      <c r="G686" s="4">
        <v>1</v>
      </c>
      <c r="H686" s="33">
        <f t="shared" si="522"/>
        <v>3.22</v>
      </c>
      <c r="I686" s="84"/>
      <c r="J686" s="65">
        <f>(VLOOKUP($C686,'FILLED OUT BY PRODUCTION HOUSE'!$A$16:$C$30,2,FALSE))*$H686</f>
        <v>0</v>
      </c>
      <c r="K686" s="15">
        <f>(VLOOKUP($C686,'FILLED OUT BY PRODUCTION HOUSE'!$A$16:$C$30,3,FALSE))*$H686</f>
        <v>0</v>
      </c>
      <c r="L686" s="65">
        <f t="shared" si="523"/>
        <v>0</v>
      </c>
    </row>
    <row r="687" spans="1:12" ht="14.25" customHeight="1" x14ac:dyDescent="0.3">
      <c r="A687" s="43" t="s">
        <v>381</v>
      </c>
      <c r="B687" s="34" t="s">
        <v>375</v>
      </c>
      <c r="C687" s="1" t="s">
        <v>42</v>
      </c>
      <c r="D687" s="62">
        <v>140</v>
      </c>
      <c r="E687" s="62">
        <v>230</v>
      </c>
      <c r="F687" s="33">
        <f t="shared" si="521"/>
        <v>3.22</v>
      </c>
      <c r="G687" s="4">
        <v>1</v>
      </c>
      <c r="H687" s="33">
        <f t="shared" si="522"/>
        <v>3.22</v>
      </c>
      <c r="I687" s="84"/>
      <c r="J687" s="65">
        <f>(VLOOKUP($C687,'FILLED OUT BY PRODUCTION HOUSE'!$A$16:$C$30,2,FALSE))*$H687</f>
        <v>0</v>
      </c>
      <c r="K687" s="15">
        <f>(VLOOKUP($C687,'FILLED OUT BY PRODUCTION HOUSE'!$A$16:$C$30,3,FALSE))*$H687</f>
        <v>0</v>
      </c>
      <c r="L687" s="65">
        <f t="shared" si="523"/>
        <v>0</v>
      </c>
    </row>
    <row r="688" spans="1:12" ht="14.25" customHeight="1" x14ac:dyDescent="0.3">
      <c r="A688" s="43" t="s">
        <v>382</v>
      </c>
      <c r="B688" s="34" t="s">
        <v>375</v>
      </c>
      <c r="C688" s="1" t="s">
        <v>42</v>
      </c>
      <c r="D688" s="62">
        <v>140</v>
      </c>
      <c r="E688" s="62">
        <v>100</v>
      </c>
      <c r="F688" s="33">
        <f t="shared" si="521"/>
        <v>1.4</v>
      </c>
      <c r="G688" s="4">
        <v>1</v>
      </c>
      <c r="H688" s="33">
        <f t="shared" si="522"/>
        <v>1.4</v>
      </c>
      <c r="I688" s="84"/>
      <c r="J688" s="65">
        <f>(VLOOKUP($C688,'FILLED OUT BY PRODUCTION HOUSE'!$A$16:$C$30,2,FALSE))*$H688</f>
        <v>0</v>
      </c>
      <c r="K688" s="15">
        <f>(VLOOKUP($C688,'FILLED OUT BY PRODUCTION HOUSE'!$A$16:$C$30,3,FALSE))*$H688</f>
        <v>0</v>
      </c>
      <c r="L688" s="65">
        <f t="shared" si="523"/>
        <v>0</v>
      </c>
    </row>
    <row r="689" spans="1:12" ht="14.25" customHeight="1" x14ac:dyDescent="0.3">
      <c r="A689" s="43" t="s">
        <v>383</v>
      </c>
      <c r="B689" s="34" t="s">
        <v>375</v>
      </c>
      <c r="C689" s="1" t="s">
        <v>42</v>
      </c>
      <c r="D689" s="62">
        <v>280</v>
      </c>
      <c r="E689" s="62">
        <v>100</v>
      </c>
      <c r="F689" s="33">
        <f t="shared" si="521"/>
        <v>2.8</v>
      </c>
      <c r="G689" s="4">
        <v>1</v>
      </c>
      <c r="H689" s="33">
        <f t="shared" si="522"/>
        <v>2.8</v>
      </c>
      <c r="I689" s="84"/>
      <c r="J689" s="65">
        <f>(VLOOKUP($C689,'FILLED OUT BY PRODUCTION HOUSE'!$A$16:$C$30,2,FALSE))*$H689</f>
        <v>0</v>
      </c>
      <c r="K689" s="15">
        <f>(VLOOKUP($C689,'FILLED OUT BY PRODUCTION HOUSE'!$A$16:$C$30,3,FALSE))*$H689</f>
        <v>0</v>
      </c>
      <c r="L689" s="65">
        <f t="shared" si="523"/>
        <v>0</v>
      </c>
    </row>
    <row r="690" spans="1:12" ht="14.25" customHeight="1" x14ac:dyDescent="0.3">
      <c r="A690" s="43" t="s">
        <v>384</v>
      </c>
      <c r="B690" s="34" t="s">
        <v>375</v>
      </c>
      <c r="C690" s="1" t="s">
        <v>42</v>
      </c>
      <c r="D690" s="62">
        <v>140</v>
      </c>
      <c r="E690" s="62">
        <v>100</v>
      </c>
      <c r="F690" s="33">
        <f t="shared" si="521"/>
        <v>1.4</v>
      </c>
      <c r="G690" s="4">
        <v>1</v>
      </c>
      <c r="H690" s="33">
        <f t="shared" si="522"/>
        <v>1.4</v>
      </c>
      <c r="I690" s="84"/>
      <c r="J690" s="65">
        <f>(VLOOKUP($C690,'FILLED OUT BY PRODUCTION HOUSE'!$A$16:$C$30,2,FALSE))*$H690</f>
        <v>0</v>
      </c>
      <c r="K690" s="15">
        <f>(VLOOKUP($C690,'FILLED OUT BY PRODUCTION HOUSE'!$A$16:$C$30,3,FALSE))*$H690</f>
        <v>0</v>
      </c>
      <c r="L690" s="65">
        <f t="shared" si="523"/>
        <v>0</v>
      </c>
    </row>
    <row r="691" spans="1:12" ht="14.25" customHeight="1" x14ac:dyDescent="0.3">
      <c r="A691" s="43" t="s">
        <v>385</v>
      </c>
      <c r="B691" s="34" t="s">
        <v>375</v>
      </c>
      <c r="C691" s="1" t="s">
        <v>42</v>
      </c>
      <c r="D691" s="62">
        <v>140</v>
      </c>
      <c r="E691" s="62">
        <v>230</v>
      </c>
      <c r="F691" s="33">
        <f t="shared" si="521"/>
        <v>3.22</v>
      </c>
      <c r="G691" s="4">
        <v>1</v>
      </c>
      <c r="H691" s="33">
        <f t="shared" si="522"/>
        <v>3.22</v>
      </c>
      <c r="I691" s="84"/>
      <c r="J691" s="65">
        <f>(VLOOKUP($C691,'FILLED OUT BY PRODUCTION HOUSE'!$A$16:$C$30,2,FALSE))*$H691</f>
        <v>0</v>
      </c>
      <c r="K691" s="15">
        <f>(VLOOKUP($C691,'FILLED OUT BY PRODUCTION HOUSE'!$A$16:$C$30,3,FALSE))*$H691</f>
        <v>0</v>
      </c>
      <c r="L691" s="65">
        <f t="shared" si="523"/>
        <v>0</v>
      </c>
    </row>
    <row r="692" spans="1:12" ht="14.25" customHeight="1" x14ac:dyDescent="0.3">
      <c r="A692" s="43" t="s">
        <v>386</v>
      </c>
      <c r="B692" s="34" t="s">
        <v>375</v>
      </c>
      <c r="C692" s="1" t="s">
        <v>42</v>
      </c>
      <c r="D692" s="62">
        <v>140</v>
      </c>
      <c r="E692" s="62">
        <v>230</v>
      </c>
      <c r="F692" s="33">
        <f t="shared" si="521"/>
        <v>3.22</v>
      </c>
      <c r="G692" s="4">
        <v>1</v>
      </c>
      <c r="H692" s="33">
        <f t="shared" si="522"/>
        <v>3.22</v>
      </c>
      <c r="I692" s="84"/>
      <c r="J692" s="65">
        <f>(VLOOKUP($C692,'FILLED OUT BY PRODUCTION HOUSE'!$A$16:$C$30,2,FALSE))*$H692</f>
        <v>0</v>
      </c>
      <c r="K692" s="15">
        <f>(VLOOKUP($C692,'FILLED OUT BY PRODUCTION HOUSE'!$A$16:$C$30,3,FALSE))*$H692</f>
        <v>0</v>
      </c>
      <c r="L692" s="65">
        <f t="shared" si="523"/>
        <v>0</v>
      </c>
    </row>
    <row r="693" spans="1:12" ht="14.25" customHeight="1" x14ac:dyDescent="0.3">
      <c r="A693" s="43" t="s">
        <v>387</v>
      </c>
      <c r="B693" s="34" t="s">
        <v>375</v>
      </c>
      <c r="C693" s="1" t="s">
        <v>42</v>
      </c>
      <c r="D693" s="62">
        <v>140</v>
      </c>
      <c r="E693" s="62">
        <v>230</v>
      </c>
      <c r="F693" s="33">
        <f t="shared" si="521"/>
        <v>3.22</v>
      </c>
      <c r="G693" s="4">
        <v>1</v>
      </c>
      <c r="H693" s="33">
        <f t="shared" si="522"/>
        <v>3.22</v>
      </c>
      <c r="I693" s="84"/>
      <c r="J693" s="65">
        <f>(VLOOKUP($C693,'FILLED OUT BY PRODUCTION HOUSE'!$A$16:$C$30,2,FALSE))*$H693</f>
        <v>0</v>
      </c>
      <c r="K693" s="15">
        <f>(VLOOKUP($C693,'FILLED OUT BY PRODUCTION HOUSE'!$A$16:$C$30,3,FALSE))*$H693</f>
        <v>0</v>
      </c>
      <c r="L693" s="65">
        <f t="shared" si="523"/>
        <v>0</v>
      </c>
    </row>
    <row r="694" spans="1:12" ht="14.25" customHeight="1" x14ac:dyDescent="0.3">
      <c r="A694" s="43" t="s">
        <v>388</v>
      </c>
      <c r="B694" s="34" t="s">
        <v>375</v>
      </c>
      <c r="C694" s="1" t="s">
        <v>42</v>
      </c>
      <c r="D694" s="62">
        <v>140</v>
      </c>
      <c r="E694" s="62">
        <v>230</v>
      </c>
      <c r="F694" s="33">
        <f t="shared" si="521"/>
        <v>3.22</v>
      </c>
      <c r="G694" s="4">
        <v>1</v>
      </c>
      <c r="H694" s="33">
        <f t="shared" si="522"/>
        <v>3.22</v>
      </c>
      <c r="I694" s="84"/>
      <c r="J694" s="65">
        <f>(VLOOKUP($C694,'FILLED OUT BY PRODUCTION HOUSE'!$A$16:$C$30,2,FALSE))*$H694</f>
        <v>0</v>
      </c>
      <c r="K694" s="15">
        <f>(VLOOKUP($C694,'FILLED OUT BY PRODUCTION HOUSE'!$A$16:$C$30,3,FALSE))*$H694</f>
        <v>0</v>
      </c>
      <c r="L694" s="65">
        <f t="shared" si="523"/>
        <v>0</v>
      </c>
    </row>
    <row r="695" spans="1:12" ht="14.25" customHeight="1" x14ac:dyDescent="0.3">
      <c r="A695" s="43" t="s">
        <v>389</v>
      </c>
      <c r="B695" s="34" t="s">
        <v>375</v>
      </c>
      <c r="C695" s="1" t="s">
        <v>42</v>
      </c>
      <c r="D695" s="62">
        <v>140</v>
      </c>
      <c r="E695" s="62">
        <v>100</v>
      </c>
      <c r="F695" s="33">
        <f t="shared" si="521"/>
        <v>1.4</v>
      </c>
      <c r="G695" s="4">
        <v>1</v>
      </c>
      <c r="H695" s="33">
        <f t="shared" si="522"/>
        <v>1.4</v>
      </c>
      <c r="I695" s="84"/>
      <c r="J695" s="65">
        <f>(VLOOKUP($C695,'FILLED OUT BY PRODUCTION HOUSE'!$A$16:$C$30,2,FALSE))*$H695</f>
        <v>0</v>
      </c>
      <c r="K695" s="15">
        <f>(VLOOKUP($C695,'FILLED OUT BY PRODUCTION HOUSE'!$A$16:$C$30,3,FALSE))*$H695</f>
        <v>0</v>
      </c>
      <c r="L695" s="65">
        <f t="shared" si="523"/>
        <v>0</v>
      </c>
    </row>
    <row r="696" spans="1:12" ht="14.25" customHeight="1" x14ac:dyDescent="0.3">
      <c r="A696" s="43" t="s">
        <v>390</v>
      </c>
      <c r="B696" s="34" t="s">
        <v>375</v>
      </c>
      <c r="C696" s="1" t="s">
        <v>42</v>
      </c>
      <c r="D696" s="62">
        <v>140</v>
      </c>
      <c r="E696" s="62">
        <v>100</v>
      </c>
      <c r="F696" s="33">
        <f t="shared" si="521"/>
        <v>1.4</v>
      </c>
      <c r="G696" s="4">
        <v>1</v>
      </c>
      <c r="H696" s="33">
        <f t="shared" si="522"/>
        <v>1.4</v>
      </c>
      <c r="I696" s="84"/>
      <c r="J696" s="65">
        <f>(VLOOKUP($C696,'FILLED OUT BY PRODUCTION HOUSE'!$A$16:$C$30,2,FALSE))*$H696</f>
        <v>0</v>
      </c>
      <c r="K696" s="15">
        <f>(VLOOKUP($C696,'FILLED OUT BY PRODUCTION HOUSE'!$A$16:$C$30,3,FALSE))*$H696</f>
        <v>0</v>
      </c>
      <c r="L696" s="65">
        <f t="shared" si="523"/>
        <v>0</v>
      </c>
    </row>
    <row r="697" spans="1:12" ht="14.25" customHeight="1" x14ac:dyDescent="0.3">
      <c r="A697" s="43" t="s">
        <v>391</v>
      </c>
      <c r="B697" s="34" t="s">
        <v>375</v>
      </c>
      <c r="C697" s="1" t="s">
        <v>42</v>
      </c>
      <c r="D697" s="62">
        <v>140</v>
      </c>
      <c r="E697" s="62">
        <v>100</v>
      </c>
      <c r="F697" s="33">
        <f t="shared" si="521"/>
        <v>1.4</v>
      </c>
      <c r="G697" s="4">
        <v>1</v>
      </c>
      <c r="H697" s="33">
        <f t="shared" si="522"/>
        <v>1.4</v>
      </c>
      <c r="I697" s="84"/>
      <c r="J697" s="65">
        <f>(VLOOKUP($C697,'FILLED OUT BY PRODUCTION HOUSE'!$A$16:$C$30,2,FALSE))*$H697</f>
        <v>0</v>
      </c>
      <c r="K697" s="15">
        <f>(VLOOKUP($C697,'FILLED OUT BY PRODUCTION HOUSE'!$A$16:$C$30,3,FALSE))*$H697</f>
        <v>0</v>
      </c>
      <c r="L697" s="65">
        <f t="shared" si="523"/>
        <v>0</v>
      </c>
    </row>
    <row r="698" spans="1:12" ht="14.25" customHeight="1" x14ac:dyDescent="0.3">
      <c r="A698" s="43" t="s">
        <v>392</v>
      </c>
      <c r="B698" s="34" t="s">
        <v>375</v>
      </c>
      <c r="C698" s="1" t="s">
        <v>42</v>
      </c>
      <c r="D698" s="62">
        <v>140</v>
      </c>
      <c r="E698" s="62">
        <v>100</v>
      </c>
      <c r="F698" s="33">
        <f t="shared" si="521"/>
        <v>1.4</v>
      </c>
      <c r="G698" s="4">
        <v>1</v>
      </c>
      <c r="H698" s="33">
        <f t="shared" si="522"/>
        <v>1.4</v>
      </c>
      <c r="I698" s="84"/>
      <c r="J698" s="65">
        <f>(VLOOKUP($C698,'FILLED OUT BY PRODUCTION HOUSE'!$A$16:$C$30,2,FALSE))*$H698</f>
        <v>0</v>
      </c>
      <c r="K698" s="15">
        <f>(VLOOKUP($C698,'FILLED OUT BY PRODUCTION HOUSE'!$A$16:$C$30,3,FALSE))*$H698</f>
        <v>0</v>
      </c>
      <c r="L698" s="65">
        <f t="shared" si="523"/>
        <v>0</v>
      </c>
    </row>
    <row r="699" spans="1:12" ht="14.25" customHeight="1" x14ac:dyDescent="0.3">
      <c r="A699" s="43" t="s">
        <v>393</v>
      </c>
      <c r="B699" s="34" t="s">
        <v>375</v>
      </c>
      <c r="C699" s="1" t="s">
        <v>42</v>
      </c>
      <c r="D699" s="62">
        <v>140</v>
      </c>
      <c r="E699" s="62">
        <v>230</v>
      </c>
      <c r="F699" s="33">
        <f t="shared" si="521"/>
        <v>3.22</v>
      </c>
      <c r="G699" s="4">
        <v>1</v>
      </c>
      <c r="H699" s="33">
        <f t="shared" si="522"/>
        <v>3.22</v>
      </c>
      <c r="I699" s="84"/>
      <c r="J699" s="65">
        <f>(VLOOKUP($C699,'FILLED OUT BY PRODUCTION HOUSE'!$A$16:$C$30,2,FALSE))*$H699</f>
        <v>0</v>
      </c>
      <c r="K699" s="15">
        <f>(VLOOKUP($C699,'FILLED OUT BY PRODUCTION HOUSE'!$A$16:$C$30,3,FALSE))*$H699</f>
        <v>0</v>
      </c>
      <c r="L699" s="65">
        <f t="shared" si="523"/>
        <v>0</v>
      </c>
    </row>
    <row r="700" spans="1:12" ht="14.25" customHeight="1" x14ac:dyDescent="0.3">
      <c r="A700" s="43" t="s">
        <v>394</v>
      </c>
      <c r="B700" s="34" t="s">
        <v>375</v>
      </c>
      <c r="C700" s="1" t="s">
        <v>42</v>
      </c>
      <c r="D700" s="62">
        <v>140</v>
      </c>
      <c r="E700" s="62">
        <v>230</v>
      </c>
      <c r="F700" s="33">
        <f t="shared" si="521"/>
        <v>3.22</v>
      </c>
      <c r="G700" s="4">
        <v>1</v>
      </c>
      <c r="H700" s="33">
        <f t="shared" si="522"/>
        <v>3.22</v>
      </c>
      <c r="I700" s="84"/>
      <c r="J700" s="65">
        <f>(VLOOKUP($C700,'FILLED OUT BY PRODUCTION HOUSE'!$A$16:$C$30,2,FALSE))*$H700</f>
        <v>0</v>
      </c>
      <c r="K700" s="15">
        <f>(VLOOKUP($C700,'FILLED OUT BY PRODUCTION HOUSE'!$A$16:$C$30,3,FALSE))*$H700</f>
        <v>0</v>
      </c>
      <c r="L700" s="65">
        <f t="shared" si="523"/>
        <v>0</v>
      </c>
    </row>
    <row r="701" spans="1:12" ht="14.25" customHeight="1" x14ac:dyDescent="0.3">
      <c r="A701" s="43" t="s">
        <v>395</v>
      </c>
      <c r="B701" s="34" t="s">
        <v>375</v>
      </c>
      <c r="C701" s="1" t="s">
        <v>42</v>
      </c>
      <c r="D701" s="62">
        <v>140</v>
      </c>
      <c r="E701" s="62">
        <v>230</v>
      </c>
      <c r="F701" s="33">
        <f t="shared" si="521"/>
        <v>3.22</v>
      </c>
      <c r="G701" s="4">
        <v>1</v>
      </c>
      <c r="H701" s="33">
        <f t="shared" si="522"/>
        <v>3.22</v>
      </c>
      <c r="I701" s="84"/>
      <c r="J701" s="65">
        <f>(VLOOKUP($C701,'FILLED OUT BY PRODUCTION HOUSE'!$A$16:$C$30,2,FALSE))*$H701</f>
        <v>0</v>
      </c>
      <c r="K701" s="15">
        <f>(VLOOKUP($C701,'FILLED OUT BY PRODUCTION HOUSE'!$A$16:$C$30,3,FALSE))*$H701</f>
        <v>0</v>
      </c>
      <c r="L701" s="65">
        <f t="shared" ref="L701:L710" si="524">J701+K701</f>
        <v>0</v>
      </c>
    </row>
    <row r="702" spans="1:12" ht="14.25" customHeight="1" x14ac:dyDescent="0.3">
      <c r="A702" s="43" t="s">
        <v>396</v>
      </c>
      <c r="B702" s="34" t="s">
        <v>375</v>
      </c>
      <c r="C702" s="1" t="s">
        <v>42</v>
      </c>
      <c r="D702" s="62">
        <v>140</v>
      </c>
      <c r="E702" s="62">
        <v>230</v>
      </c>
      <c r="F702" s="33">
        <f t="shared" si="521"/>
        <v>3.22</v>
      </c>
      <c r="G702" s="4">
        <v>1</v>
      </c>
      <c r="H702" s="33">
        <f t="shared" si="522"/>
        <v>3.22</v>
      </c>
      <c r="I702" s="84"/>
      <c r="J702" s="65">
        <f>(VLOOKUP($C702,'FILLED OUT BY PRODUCTION HOUSE'!$A$16:$C$30,2,FALSE))*$H702</f>
        <v>0</v>
      </c>
      <c r="K702" s="15">
        <f>(VLOOKUP($C702,'FILLED OUT BY PRODUCTION HOUSE'!$A$16:$C$30,3,FALSE))*$H702</f>
        <v>0</v>
      </c>
      <c r="L702" s="65">
        <f t="shared" si="524"/>
        <v>0</v>
      </c>
    </row>
    <row r="703" spans="1:12" ht="14.25" customHeight="1" x14ac:dyDescent="0.3">
      <c r="A703" s="43" t="s">
        <v>397</v>
      </c>
      <c r="B703" s="34" t="s">
        <v>375</v>
      </c>
      <c r="C703" s="1" t="s">
        <v>42</v>
      </c>
      <c r="D703" s="62">
        <v>140</v>
      </c>
      <c r="E703" s="62">
        <v>100</v>
      </c>
      <c r="F703" s="33">
        <f t="shared" si="521"/>
        <v>1.4</v>
      </c>
      <c r="G703" s="4">
        <v>1</v>
      </c>
      <c r="H703" s="33">
        <f t="shared" si="522"/>
        <v>1.4</v>
      </c>
      <c r="I703" s="84"/>
      <c r="J703" s="65">
        <f>(VLOOKUP($C703,'FILLED OUT BY PRODUCTION HOUSE'!$A$16:$C$30,2,FALSE))*$H703</f>
        <v>0</v>
      </c>
      <c r="K703" s="15">
        <f>(VLOOKUP($C703,'FILLED OUT BY PRODUCTION HOUSE'!$A$16:$C$30,3,FALSE))*$H703</f>
        <v>0</v>
      </c>
      <c r="L703" s="65">
        <f t="shared" si="524"/>
        <v>0</v>
      </c>
    </row>
    <row r="704" spans="1:12" ht="14.25" customHeight="1" x14ac:dyDescent="0.3">
      <c r="A704" s="43" t="s">
        <v>398</v>
      </c>
      <c r="B704" s="34" t="s">
        <v>375</v>
      </c>
      <c r="C704" s="1" t="s">
        <v>42</v>
      </c>
      <c r="D704" s="62">
        <v>140</v>
      </c>
      <c r="E704" s="62">
        <v>100</v>
      </c>
      <c r="F704" s="33">
        <f t="shared" si="521"/>
        <v>1.4</v>
      </c>
      <c r="G704" s="4">
        <v>1</v>
      </c>
      <c r="H704" s="33">
        <f t="shared" si="522"/>
        <v>1.4</v>
      </c>
      <c r="I704" s="84"/>
      <c r="J704" s="65">
        <f>(VLOOKUP($C704,'FILLED OUT BY PRODUCTION HOUSE'!$A$16:$C$30,2,FALSE))*$H704</f>
        <v>0</v>
      </c>
      <c r="K704" s="15">
        <f>(VLOOKUP($C704,'FILLED OUT BY PRODUCTION HOUSE'!$A$16:$C$30,3,FALSE))*$H704</f>
        <v>0</v>
      </c>
      <c r="L704" s="65">
        <f t="shared" si="524"/>
        <v>0</v>
      </c>
    </row>
    <row r="705" spans="1:12" ht="14.25" customHeight="1" x14ac:dyDescent="0.3">
      <c r="A705" s="43" t="s">
        <v>399</v>
      </c>
      <c r="B705" s="34" t="s">
        <v>375</v>
      </c>
      <c r="C705" s="1" t="s">
        <v>42</v>
      </c>
      <c r="D705" s="62">
        <v>140</v>
      </c>
      <c r="E705" s="62">
        <v>100</v>
      </c>
      <c r="F705" s="33">
        <f t="shared" si="521"/>
        <v>1.4</v>
      </c>
      <c r="G705" s="4">
        <v>1</v>
      </c>
      <c r="H705" s="33">
        <f t="shared" si="522"/>
        <v>1.4</v>
      </c>
      <c r="I705" s="84"/>
      <c r="J705" s="65">
        <f>(VLOOKUP($C705,'FILLED OUT BY PRODUCTION HOUSE'!$A$16:$C$30,2,FALSE))*$H705</f>
        <v>0</v>
      </c>
      <c r="K705" s="15">
        <f>(VLOOKUP($C705,'FILLED OUT BY PRODUCTION HOUSE'!$A$16:$C$30,3,FALSE))*$H705</f>
        <v>0</v>
      </c>
      <c r="L705" s="65">
        <f t="shared" si="524"/>
        <v>0</v>
      </c>
    </row>
    <row r="706" spans="1:12" ht="14.25" customHeight="1" x14ac:dyDescent="0.3">
      <c r="A706" s="43" t="s">
        <v>400</v>
      </c>
      <c r="B706" s="34" t="s">
        <v>375</v>
      </c>
      <c r="C706" s="1" t="s">
        <v>42</v>
      </c>
      <c r="D706" s="62">
        <v>80</v>
      </c>
      <c r="E706" s="62">
        <v>100</v>
      </c>
      <c r="F706" s="33">
        <f t="shared" si="521"/>
        <v>0.8</v>
      </c>
      <c r="G706" s="4">
        <v>1</v>
      </c>
      <c r="H706" s="33">
        <f t="shared" si="522"/>
        <v>0.8</v>
      </c>
      <c r="I706" s="84"/>
      <c r="J706" s="65">
        <f>(VLOOKUP($C706,'FILLED OUT BY PRODUCTION HOUSE'!$A$16:$C$30,2,FALSE))*$H706</f>
        <v>0</v>
      </c>
      <c r="K706" s="15">
        <f>(VLOOKUP($C706,'FILLED OUT BY PRODUCTION HOUSE'!$A$16:$C$30,3,FALSE))*$H706</f>
        <v>0</v>
      </c>
      <c r="L706" s="65">
        <f t="shared" si="524"/>
        <v>0</v>
      </c>
    </row>
    <row r="707" spans="1:12" ht="14.25" customHeight="1" x14ac:dyDescent="0.3">
      <c r="A707" s="43" t="s">
        <v>401</v>
      </c>
      <c r="B707" s="34" t="s">
        <v>375</v>
      </c>
      <c r="C707" s="1" t="s">
        <v>42</v>
      </c>
      <c r="D707" s="62">
        <v>140</v>
      </c>
      <c r="E707" s="62">
        <v>230</v>
      </c>
      <c r="F707" s="33">
        <f t="shared" si="521"/>
        <v>3.22</v>
      </c>
      <c r="G707" s="4">
        <v>1</v>
      </c>
      <c r="H707" s="33">
        <f t="shared" si="522"/>
        <v>3.22</v>
      </c>
      <c r="I707" s="84"/>
      <c r="J707" s="65">
        <f>(VLOOKUP($C707,'FILLED OUT BY PRODUCTION HOUSE'!$A$16:$C$30,2,FALSE))*$H707</f>
        <v>0</v>
      </c>
      <c r="K707" s="15">
        <f>(VLOOKUP($C707,'FILLED OUT BY PRODUCTION HOUSE'!$A$16:$C$30,3,FALSE))*$H707</f>
        <v>0</v>
      </c>
      <c r="L707" s="65">
        <f t="shared" si="524"/>
        <v>0</v>
      </c>
    </row>
    <row r="708" spans="1:12" ht="14.25" customHeight="1" x14ac:dyDescent="0.3">
      <c r="A708" s="43" t="s">
        <v>402</v>
      </c>
      <c r="B708" s="34" t="s">
        <v>375</v>
      </c>
      <c r="C708" s="1" t="s">
        <v>42</v>
      </c>
      <c r="D708" s="62">
        <v>140</v>
      </c>
      <c r="E708" s="62">
        <v>230</v>
      </c>
      <c r="F708" s="33">
        <f t="shared" si="521"/>
        <v>3.22</v>
      </c>
      <c r="G708" s="4">
        <v>1</v>
      </c>
      <c r="H708" s="33">
        <f t="shared" si="522"/>
        <v>3.22</v>
      </c>
      <c r="I708" s="84"/>
      <c r="J708" s="65">
        <f>(VLOOKUP($C708,'FILLED OUT BY PRODUCTION HOUSE'!$A$16:$C$30,2,FALSE))*$H708</f>
        <v>0</v>
      </c>
      <c r="K708" s="15">
        <f>(VLOOKUP($C708,'FILLED OUT BY PRODUCTION HOUSE'!$A$16:$C$30,3,FALSE))*$H708</f>
        <v>0</v>
      </c>
      <c r="L708" s="65">
        <f t="shared" si="524"/>
        <v>0</v>
      </c>
    </row>
    <row r="709" spans="1:12" ht="14.25" customHeight="1" x14ac:dyDescent="0.3">
      <c r="A709" s="43" t="s">
        <v>403</v>
      </c>
      <c r="B709" s="34" t="s">
        <v>375</v>
      </c>
      <c r="C709" s="1" t="s">
        <v>42</v>
      </c>
      <c r="D709" s="62">
        <v>140</v>
      </c>
      <c r="E709" s="62">
        <v>230</v>
      </c>
      <c r="F709" s="33">
        <f t="shared" si="521"/>
        <v>3.22</v>
      </c>
      <c r="G709" s="4">
        <v>1</v>
      </c>
      <c r="H709" s="33">
        <f t="shared" si="522"/>
        <v>3.22</v>
      </c>
      <c r="I709" s="84"/>
      <c r="J709" s="65">
        <f>(VLOOKUP($C709,'FILLED OUT BY PRODUCTION HOUSE'!$A$16:$C$30,2,FALSE))*$H709</f>
        <v>0</v>
      </c>
      <c r="K709" s="15">
        <f>(VLOOKUP($C709,'FILLED OUT BY PRODUCTION HOUSE'!$A$16:$C$30,3,FALSE))*$H709</f>
        <v>0</v>
      </c>
      <c r="L709" s="65">
        <f t="shared" si="524"/>
        <v>0</v>
      </c>
    </row>
    <row r="710" spans="1:12" ht="14.25" customHeight="1" x14ac:dyDescent="0.3">
      <c r="A710" s="43" t="s">
        <v>404</v>
      </c>
      <c r="B710" s="34" t="s">
        <v>375</v>
      </c>
      <c r="C710" s="1" t="s">
        <v>42</v>
      </c>
      <c r="D710" s="62">
        <v>80</v>
      </c>
      <c r="E710" s="62">
        <v>230</v>
      </c>
      <c r="F710" s="33">
        <f t="shared" si="521"/>
        <v>1.84</v>
      </c>
      <c r="G710" s="4">
        <v>1</v>
      </c>
      <c r="H710" s="33">
        <f t="shared" si="522"/>
        <v>1.84</v>
      </c>
      <c r="I710" s="84"/>
      <c r="J710" s="65">
        <f>(VLOOKUP($C710,'FILLED OUT BY PRODUCTION HOUSE'!$A$16:$C$30,2,FALSE))*$H710</f>
        <v>0</v>
      </c>
      <c r="K710" s="15">
        <f>(VLOOKUP($C710,'FILLED OUT BY PRODUCTION HOUSE'!$A$16:$C$30,3,FALSE))*$H710</f>
        <v>0</v>
      </c>
      <c r="L710" s="65">
        <f t="shared" si="524"/>
        <v>0</v>
      </c>
    </row>
    <row r="711" spans="1:12" s="50" customFormat="1" ht="14.25" customHeight="1" x14ac:dyDescent="0.3">
      <c r="A711" s="70"/>
      <c r="B711" s="56" t="s">
        <v>129</v>
      </c>
      <c r="D711" s="63"/>
      <c r="E711" s="63"/>
      <c r="F711" s="53"/>
      <c r="G711" s="48"/>
      <c r="H711" s="53"/>
      <c r="I711" s="89"/>
      <c r="J711" s="67"/>
      <c r="K711" s="53"/>
      <c r="L711" s="67"/>
    </row>
    <row r="712" spans="1:12" s="36" customFormat="1" ht="14.25" customHeight="1" x14ac:dyDescent="0.3">
      <c r="A712" s="39">
        <v>500</v>
      </c>
      <c r="B712" s="52"/>
      <c r="D712" s="61"/>
      <c r="E712" s="61"/>
      <c r="F712" s="37"/>
      <c r="G712" s="38"/>
      <c r="H712" s="37"/>
      <c r="I712" s="78"/>
      <c r="J712" s="66"/>
      <c r="K712" s="37"/>
      <c r="L712" s="66"/>
    </row>
    <row r="713" spans="1:12" ht="14.25" customHeight="1" x14ac:dyDescent="0.3">
      <c r="A713" s="43" t="s">
        <v>74</v>
      </c>
      <c r="B713" s="34" t="s">
        <v>139</v>
      </c>
      <c r="C713" s="1" t="s">
        <v>120</v>
      </c>
      <c r="D713" s="62">
        <v>750</v>
      </c>
      <c r="E713" s="62">
        <v>165</v>
      </c>
      <c r="F713" s="33">
        <f t="shared" ref="F713:F714" si="525">D713/100*E713/100</f>
        <v>12.375</v>
      </c>
      <c r="G713" s="4">
        <v>1</v>
      </c>
      <c r="H713" s="33">
        <f t="shared" ref="H713:H714" si="526">F713*G713</f>
        <v>12.375</v>
      </c>
      <c r="I713" s="84"/>
      <c r="J713" s="65">
        <f>(VLOOKUP($C713,'FILLED OUT BY PRODUCTION HOUSE'!$A$16:$C$30,2,FALSE))*$H713</f>
        <v>0</v>
      </c>
      <c r="K713" s="15">
        <f>(VLOOKUP($C713,'FILLED OUT BY PRODUCTION HOUSE'!$A$16:$C$30,3,FALSE))*$H713</f>
        <v>0</v>
      </c>
      <c r="L713" s="65">
        <f t="shared" ref="L713:L714" si="527">J713+K713</f>
        <v>0</v>
      </c>
    </row>
    <row r="714" spans="1:12" ht="14.25" customHeight="1" x14ac:dyDescent="0.3">
      <c r="A714" s="43" t="s">
        <v>75</v>
      </c>
      <c r="B714" s="34" t="s">
        <v>139</v>
      </c>
      <c r="C714" s="1" t="s">
        <v>120</v>
      </c>
      <c r="D714" s="62">
        <v>1110</v>
      </c>
      <c r="E714" s="62">
        <v>165</v>
      </c>
      <c r="F714" s="33">
        <f t="shared" si="525"/>
        <v>18.315000000000001</v>
      </c>
      <c r="G714" s="4">
        <v>1</v>
      </c>
      <c r="H714" s="33">
        <f t="shared" si="526"/>
        <v>18.315000000000001</v>
      </c>
      <c r="I714" s="84"/>
      <c r="J714" s="65">
        <f>(VLOOKUP($C714,'FILLED OUT BY PRODUCTION HOUSE'!$A$16:$C$30,2,FALSE))*$H714</f>
        <v>0</v>
      </c>
      <c r="K714" s="15">
        <f>(VLOOKUP($C714,'FILLED OUT BY PRODUCTION HOUSE'!$A$16:$C$30,3,FALSE))*$H714</f>
        <v>0</v>
      </c>
      <c r="L714" s="65">
        <f t="shared" si="527"/>
        <v>0</v>
      </c>
    </row>
    <row r="715" spans="1:12" s="36" customFormat="1" ht="14.25" customHeight="1" x14ac:dyDescent="0.3">
      <c r="A715" s="39">
        <v>501</v>
      </c>
      <c r="B715" s="52"/>
      <c r="D715" s="61"/>
      <c r="E715" s="61"/>
      <c r="F715" s="37"/>
      <c r="G715" s="38"/>
      <c r="H715" s="37"/>
      <c r="I715" s="78"/>
      <c r="J715" s="66"/>
      <c r="K715" s="37"/>
      <c r="L715" s="66"/>
    </row>
    <row r="716" spans="1:12" ht="14.25" customHeight="1" x14ac:dyDescent="0.3">
      <c r="A716" s="43" t="s">
        <v>74</v>
      </c>
      <c r="B716" s="34" t="s">
        <v>139</v>
      </c>
      <c r="C716" s="1" t="s">
        <v>120</v>
      </c>
      <c r="D716" s="62">
        <v>110</v>
      </c>
      <c r="E716" s="62">
        <v>36</v>
      </c>
      <c r="F716" s="33">
        <f t="shared" ref="F716:F727" si="528">D716/100*E716/100</f>
        <v>0.39600000000000002</v>
      </c>
      <c r="G716" s="4">
        <v>2</v>
      </c>
      <c r="H716" s="33">
        <f t="shared" ref="H716:H727" si="529">F716*G716</f>
        <v>0.79200000000000004</v>
      </c>
      <c r="I716" s="84" t="s">
        <v>298</v>
      </c>
      <c r="J716" s="65">
        <f>(VLOOKUP($C716,'FILLED OUT BY PRODUCTION HOUSE'!$A$16:$C$30,2,FALSE))*$H716</f>
        <v>0</v>
      </c>
      <c r="K716" s="15">
        <f>(VLOOKUP($C716,'FILLED OUT BY PRODUCTION HOUSE'!$A$16:$C$30,3,FALSE))*$H716</f>
        <v>0</v>
      </c>
      <c r="L716" s="65">
        <f t="shared" ref="L716:L727" si="530">J716+K716</f>
        <v>0</v>
      </c>
    </row>
    <row r="717" spans="1:12" ht="14.25" customHeight="1" x14ac:dyDescent="0.3">
      <c r="A717" s="43" t="s">
        <v>130</v>
      </c>
      <c r="B717" s="34" t="s">
        <v>139</v>
      </c>
      <c r="C717" s="1" t="s">
        <v>120</v>
      </c>
      <c r="D717" s="62">
        <v>110</v>
      </c>
      <c r="E717" s="62">
        <v>36</v>
      </c>
      <c r="F717" s="33">
        <f t="shared" si="528"/>
        <v>0.39600000000000002</v>
      </c>
      <c r="G717" s="4">
        <v>2</v>
      </c>
      <c r="H717" s="33">
        <f t="shared" si="529"/>
        <v>0.79200000000000004</v>
      </c>
      <c r="I717" s="84" t="s">
        <v>298</v>
      </c>
      <c r="J717" s="65">
        <f>(VLOOKUP($C717,'FILLED OUT BY PRODUCTION HOUSE'!$A$16:$C$30,2,FALSE))*$H717</f>
        <v>0</v>
      </c>
      <c r="K717" s="15">
        <f>(VLOOKUP($C717,'FILLED OUT BY PRODUCTION HOUSE'!$A$16:$C$30,3,FALSE))*$H717</f>
        <v>0</v>
      </c>
      <c r="L717" s="65">
        <f t="shared" si="530"/>
        <v>0</v>
      </c>
    </row>
    <row r="718" spans="1:12" ht="14.25" customHeight="1" x14ac:dyDescent="0.3">
      <c r="A718" s="43" t="s">
        <v>75</v>
      </c>
      <c r="B718" s="34" t="s">
        <v>139</v>
      </c>
      <c r="C718" s="1" t="s">
        <v>120</v>
      </c>
      <c r="D718" s="62">
        <v>110</v>
      </c>
      <c r="E718" s="62">
        <v>36</v>
      </c>
      <c r="F718" s="33">
        <f t="shared" si="528"/>
        <v>0.39600000000000002</v>
      </c>
      <c r="G718" s="4">
        <v>2</v>
      </c>
      <c r="H718" s="33">
        <f t="shared" si="529"/>
        <v>0.79200000000000004</v>
      </c>
      <c r="I718" s="84" t="s">
        <v>298</v>
      </c>
      <c r="J718" s="65">
        <f>(VLOOKUP($C718,'FILLED OUT BY PRODUCTION HOUSE'!$A$16:$C$30,2,FALSE))*$H718</f>
        <v>0</v>
      </c>
      <c r="K718" s="15">
        <f>(VLOOKUP($C718,'FILLED OUT BY PRODUCTION HOUSE'!$A$16:$C$30,3,FALSE))*$H718</f>
        <v>0</v>
      </c>
      <c r="L718" s="65">
        <f t="shared" si="530"/>
        <v>0</v>
      </c>
    </row>
    <row r="719" spans="1:12" ht="14.25" customHeight="1" x14ac:dyDescent="0.3">
      <c r="A719" s="43" t="s">
        <v>295</v>
      </c>
      <c r="B719" s="34" t="s">
        <v>139</v>
      </c>
      <c r="C719" s="1" t="s">
        <v>120</v>
      </c>
      <c r="D719" s="62">
        <v>110</v>
      </c>
      <c r="E719" s="62">
        <v>36</v>
      </c>
      <c r="F719" s="33">
        <f t="shared" si="528"/>
        <v>0.39600000000000002</v>
      </c>
      <c r="G719" s="4">
        <v>2</v>
      </c>
      <c r="H719" s="33">
        <f t="shared" si="529"/>
        <v>0.79200000000000004</v>
      </c>
      <c r="I719" s="84" t="s">
        <v>298</v>
      </c>
      <c r="J719" s="65">
        <f>(VLOOKUP($C719,'FILLED OUT BY PRODUCTION HOUSE'!$A$16:$C$30,2,FALSE))*$H719</f>
        <v>0</v>
      </c>
      <c r="K719" s="15">
        <f>(VLOOKUP($C719,'FILLED OUT BY PRODUCTION HOUSE'!$A$16:$C$30,3,FALSE))*$H719</f>
        <v>0</v>
      </c>
      <c r="L719" s="65">
        <f t="shared" si="530"/>
        <v>0</v>
      </c>
    </row>
    <row r="720" spans="1:12" ht="14.25" customHeight="1" x14ac:dyDescent="0.3">
      <c r="A720" s="43" t="s">
        <v>76</v>
      </c>
      <c r="B720" s="34" t="s">
        <v>139</v>
      </c>
      <c r="C720" s="1" t="s">
        <v>120</v>
      </c>
      <c r="D720" s="62">
        <v>110</v>
      </c>
      <c r="E720" s="62">
        <v>36</v>
      </c>
      <c r="F720" s="33">
        <f t="shared" si="528"/>
        <v>0.39600000000000002</v>
      </c>
      <c r="G720" s="4">
        <v>2</v>
      </c>
      <c r="H720" s="33">
        <f t="shared" si="529"/>
        <v>0.79200000000000004</v>
      </c>
      <c r="I720" s="84" t="s">
        <v>298</v>
      </c>
      <c r="J720" s="65">
        <f>(VLOOKUP($C720,'FILLED OUT BY PRODUCTION HOUSE'!$A$16:$C$30,2,FALSE))*$H720</f>
        <v>0</v>
      </c>
      <c r="K720" s="15">
        <f>(VLOOKUP($C720,'FILLED OUT BY PRODUCTION HOUSE'!$A$16:$C$30,3,FALSE))*$H720</f>
        <v>0</v>
      </c>
      <c r="L720" s="65">
        <f t="shared" si="530"/>
        <v>0</v>
      </c>
    </row>
    <row r="721" spans="1:12" ht="14.25" customHeight="1" x14ac:dyDescent="0.3">
      <c r="A721" s="43" t="s">
        <v>296</v>
      </c>
      <c r="B721" s="34" t="s">
        <v>139</v>
      </c>
      <c r="C721" s="1" t="s">
        <v>120</v>
      </c>
      <c r="D721" s="62">
        <v>110</v>
      </c>
      <c r="E721" s="62">
        <v>36</v>
      </c>
      <c r="F721" s="33">
        <f t="shared" si="528"/>
        <v>0.39600000000000002</v>
      </c>
      <c r="G721" s="4">
        <v>2</v>
      </c>
      <c r="H721" s="33">
        <f t="shared" si="529"/>
        <v>0.79200000000000004</v>
      </c>
      <c r="I721" s="84" t="s">
        <v>298</v>
      </c>
      <c r="J721" s="65">
        <f>(VLOOKUP($C721,'FILLED OUT BY PRODUCTION HOUSE'!$A$16:$C$30,2,FALSE))*$H721</f>
        <v>0</v>
      </c>
      <c r="K721" s="15">
        <f>(VLOOKUP($C721,'FILLED OUT BY PRODUCTION HOUSE'!$A$16:$C$30,3,FALSE))*$H721</f>
        <v>0</v>
      </c>
      <c r="L721" s="65">
        <f t="shared" si="530"/>
        <v>0</v>
      </c>
    </row>
    <row r="722" spans="1:12" ht="14.25" customHeight="1" x14ac:dyDescent="0.3">
      <c r="A722" s="43" t="s">
        <v>77</v>
      </c>
      <c r="B722" s="34" t="s">
        <v>139</v>
      </c>
      <c r="C722" s="1" t="s">
        <v>120</v>
      </c>
      <c r="D722" s="62">
        <v>110</v>
      </c>
      <c r="E722" s="62">
        <v>36</v>
      </c>
      <c r="F722" s="33">
        <f t="shared" si="528"/>
        <v>0.39600000000000002</v>
      </c>
      <c r="G722" s="4">
        <v>2</v>
      </c>
      <c r="H722" s="33">
        <f t="shared" si="529"/>
        <v>0.79200000000000004</v>
      </c>
      <c r="I722" s="84" t="s">
        <v>298</v>
      </c>
      <c r="J722" s="65">
        <f>(VLOOKUP($C722,'FILLED OUT BY PRODUCTION HOUSE'!$A$16:$C$30,2,FALSE))*$H722</f>
        <v>0</v>
      </c>
      <c r="K722" s="15">
        <f>(VLOOKUP($C722,'FILLED OUT BY PRODUCTION HOUSE'!$A$16:$C$30,3,FALSE))*$H722</f>
        <v>0</v>
      </c>
      <c r="L722" s="65">
        <f t="shared" si="530"/>
        <v>0</v>
      </c>
    </row>
    <row r="723" spans="1:12" ht="14.25" customHeight="1" x14ac:dyDescent="0.3">
      <c r="A723" s="43" t="s">
        <v>297</v>
      </c>
      <c r="B723" s="34" t="s">
        <v>139</v>
      </c>
      <c r="C723" s="1" t="s">
        <v>120</v>
      </c>
      <c r="D723" s="62">
        <v>110</v>
      </c>
      <c r="E723" s="62">
        <v>36</v>
      </c>
      <c r="F723" s="33">
        <f t="shared" si="528"/>
        <v>0.39600000000000002</v>
      </c>
      <c r="G723" s="4">
        <v>2</v>
      </c>
      <c r="H723" s="33">
        <f t="shared" si="529"/>
        <v>0.79200000000000004</v>
      </c>
      <c r="I723" s="84" t="s">
        <v>298</v>
      </c>
      <c r="J723" s="65">
        <f>(VLOOKUP($C723,'FILLED OUT BY PRODUCTION HOUSE'!$A$16:$C$30,2,FALSE))*$H723</f>
        <v>0</v>
      </c>
      <c r="K723" s="15">
        <f>(VLOOKUP($C723,'FILLED OUT BY PRODUCTION HOUSE'!$A$16:$C$30,3,FALSE))*$H723</f>
        <v>0</v>
      </c>
      <c r="L723" s="65">
        <f t="shared" si="530"/>
        <v>0</v>
      </c>
    </row>
    <row r="724" spans="1:12" ht="14.25" customHeight="1" x14ac:dyDescent="0.3">
      <c r="A724" s="43" t="s">
        <v>78</v>
      </c>
      <c r="B724" s="34" t="s">
        <v>139</v>
      </c>
      <c r="C724" s="1" t="s">
        <v>120</v>
      </c>
      <c r="D724" s="62">
        <v>255</v>
      </c>
      <c r="E724" s="62">
        <v>165</v>
      </c>
      <c r="F724" s="33">
        <f t="shared" si="528"/>
        <v>4.2074999999999996</v>
      </c>
      <c r="G724" s="4">
        <v>1</v>
      </c>
      <c r="H724" s="33">
        <f t="shared" si="529"/>
        <v>4.2074999999999996</v>
      </c>
      <c r="I724" s="84"/>
      <c r="J724" s="65">
        <f>(VLOOKUP($C724,'FILLED OUT BY PRODUCTION HOUSE'!$A$16:$C$30,2,FALSE))*$H724</f>
        <v>0</v>
      </c>
      <c r="K724" s="15">
        <f>(VLOOKUP($C724,'FILLED OUT BY PRODUCTION HOUSE'!$A$16:$C$30,3,FALSE))*$H724</f>
        <v>0</v>
      </c>
      <c r="L724" s="65">
        <f t="shared" si="530"/>
        <v>0</v>
      </c>
    </row>
    <row r="725" spans="1:12" ht="14.25" customHeight="1" x14ac:dyDescent="0.3">
      <c r="A725" s="43" t="s">
        <v>79</v>
      </c>
      <c r="B725" s="34" t="s">
        <v>139</v>
      </c>
      <c r="C725" s="1" t="s">
        <v>120</v>
      </c>
      <c r="D725" s="62">
        <v>386</v>
      </c>
      <c r="E725" s="62">
        <v>165</v>
      </c>
      <c r="F725" s="33">
        <f t="shared" si="528"/>
        <v>6.3689999999999998</v>
      </c>
      <c r="G725" s="4">
        <v>1</v>
      </c>
      <c r="H725" s="33">
        <f t="shared" si="529"/>
        <v>6.3689999999999998</v>
      </c>
      <c r="I725" s="84"/>
      <c r="J725" s="65">
        <f>(VLOOKUP($C725,'FILLED OUT BY PRODUCTION HOUSE'!$A$16:$C$30,2,FALSE))*$H725</f>
        <v>0</v>
      </c>
      <c r="K725" s="15">
        <f>(VLOOKUP($C725,'FILLED OUT BY PRODUCTION HOUSE'!$A$16:$C$30,3,FALSE))*$H725</f>
        <v>0</v>
      </c>
      <c r="L725" s="65">
        <f t="shared" si="530"/>
        <v>0</v>
      </c>
    </row>
    <row r="726" spans="1:12" ht="14.25" customHeight="1" x14ac:dyDescent="0.3">
      <c r="A726" s="43" t="s">
        <v>80</v>
      </c>
      <c r="B726" s="34" t="s">
        <v>139</v>
      </c>
      <c r="C726" s="1" t="s">
        <v>120</v>
      </c>
      <c r="D726" s="62">
        <v>255</v>
      </c>
      <c r="E726" s="62">
        <v>165</v>
      </c>
      <c r="F726" s="33">
        <f t="shared" si="528"/>
        <v>4.2074999999999996</v>
      </c>
      <c r="G726" s="4">
        <v>1</v>
      </c>
      <c r="H726" s="33">
        <f t="shared" si="529"/>
        <v>4.2074999999999996</v>
      </c>
      <c r="I726" s="84"/>
      <c r="J726" s="65">
        <f>(VLOOKUP($C726,'FILLED OUT BY PRODUCTION HOUSE'!$A$16:$C$30,2,FALSE))*$H726</f>
        <v>0</v>
      </c>
      <c r="K726" s="15">
        <f>(VLOOKUP($C726,'FILLED OUT BY PRODUCTION HOUSE'!$A$16:$C$30,3,FALSE))*$H726</f>
        <v>0</v>
      </c>
      <c r="L726" s="65">
        <f t="shared" si="530"/>
        <v>0</v>
      </c>
    </row>
    <row r="727" spans="1:12" ht="14.25" customHeight="1" x14ac:dyDescent="0.3">
      <c r="A727" s="43" t="s">
        <v>81</v>
      </c>
      <c r="B727" s="34" t="s">
        <v>139</v>
      </c>
      <c r="C727" s="1" t="s">
        <v>120</v>
      </c>
      <c r="D727" s="62">
        <v>255</v>
      </c>
      <c r="E727" s="62">
        <v>165</v>
      </c>
      <c r="F727" s="33">
        <f t="shared" si="528"/>
        <v>4.2074999999999996</v>
      </c>
      <c r="G727" s="4">
        <v>1</v>
      </c>
      <c r="H727" s="33">
        <f t="shared" si="529"/>
        <v>4.2074999999999996</v>
      </c>
      <c r="I727" s="84"/>
      <c r="J727" s="65">
        <f>(VLOOKUP($C727,'FILLED OUT BY PRODUCTION HOUSE'!$A$16:$C$30,2,FALSE))*$H727</f>
        <v>0</v>
      </c>
      <c r="K727" s="15">
        <f>(VLOOKUP($C727,'FILLED OUT BY PRODUCTION HOUSE'!$A$16:$C$30,3,FALSE))*$H727</f>
        <v>0</v>
      </c>
      <c r="L727" s="65">
        <f t="shared" si="530"/>
        <v>0</v>
      </c>
    </row>
    <row r="728" spans="1:12" s="36" customFormat="1" ht="14.25" customHeight="1" x14ac:dyDescent="0.3">
      <c r="A728" s="39">
        <v>502</v>
      </c>
      <c r="B728" s="52"/>
      <c r="D728" s="61"/>
      <c r="E728" s="61"/>
      <c r="F728" s="37"/>
      <c r="G728" s="38"/>
      <c r="H728" s="37"/>
      <c r="I728" s="78"/>
      <c r="J728" s="66"/>
      <c r="K728" s="37"/>
      <c r="L728" s="66"/>
    </row>
    <row r="729" spans="1:12" ht="14.25" customHeight="1" x14ac:dyDescent="0.3">
      <c r="A729" s="43" t="s">
        <v>74</v>
      </c>
      <c r="B729" s="34" t="s">
        <v>96</v>
      </c>
      <c r="C729" s="1" t="s">
        <v>352</v>
      </c>
      <c r="F729" s="33">
        <f t="shared" ref="F729:F730" si="531">D729/100*E729/100</f>
        <v>0</v>
      </c>
      <c r="G729" s="4">
        <v>1</v>
      </c>
      <c r="H729" s="33">
        <f t="shared" ref="H729:H730" si="532">F729*G729</f>
        <v>0</v>
      </c>
      <c r="I729" s="84" t="s">
        <v>259</v>
      </c>
      <c r="J729" s="65">
        <f>(VLOOKUP($C729,'FILLED OUT BY PRODUCTION HOUSE'!$A$16:$C$30,2,FALSE))*$H729</f>
        <v>0</v>
      </c>
      <c r="K729" s="15">
        <f>(VLOOKUP($C729,'FILLED OUT BY PRODUCTION HOUSE'!$A$16:$C$30,3,FALSE))*$H729</f>
        <v>0</v>
      </c>
      <c r="L729" s="65">
        <f t="shared" ref="L729:L730" si="533">J729+K729</f>
        <v>0</v>
      </c>
    </row>
    <row r="730" spans="1:12" ht="14.25" customHeight="1" x14ac:dyDescent="0.3">
      <c r="A730" s="43" t="s">
        <v>75</v>
      </c>
      <c r="B730" s="34" t="s">
        <v>125</v>
      </c>
      <c r="C730" s="1" t="s">
        <v>51</v>
      </c>
      <c r="D730" s="62">
        <v>200</v>
      </c>
      <c r="E730" s="62">
        <v>40</v>
      </c>
      <c r="F730" s="33">
        <f t="shared" si="531"/>
        <v>0.8</v>
      </c>
      <c r="G730" s="4">
        <v>1</v>
      </c>
      <c r="H730" s="33">
        <f t="shared" si="532"/>
        <v>0.8</v>
      </c>
      <c r="I730" s="84"/>
      <c r="J730" s="65">
        <f>(VLOOKUP($C730,'FILLED OUT BY PRODUCTION HOUSE'!$A$16:$C$30,2,FALSE))*$H730</f>
        <v>0</v>
      </c>
      <c r="K730" s="15">
        <f>(VLOOKUP($C730,'FILLED OUT BY PRODUCTION HOUSE'!$A$16:$C$30,3,FALSE))*$H730</f>
        <v>0</v>
      </c>
      <c r="L730" s="65">
        <f t="shared" si="533"/>
        <v>0</v>
      </c>
    </row>
    <row r="731" spans="1:12" s="36" customFormat="1" ht="14.25" customHeight="1" x14ac:dyDescent="0.3">
      <c r="A731" s="39">
        <v>503</v>
      </c>
      <c r="B731" s="52"/>
      <c r="D731" s="61"/>
      <c r="E731" s="61"/>
      <c r="F731" s="37"/>
      <c r="G731" s="38"/>
      <c r="H731" s="37"/>
      <c r="I731" s="78"/>
      <c r="J731" s="66"/>
      <c r="K731" s="37"/>
      <c r="L731" s="66"/>
    </row>
    <row r="732" spans="1:12" ht="14.25" customHeight="1" x14ac:dyDescent="0.3">
      <c r="A732" s="43" t="s">
        <v>74</v>
      </c>
      <c r="B732" s="34" t="s">
        <v>121</v>
      </c>
      <c r="C732" s="1" t="s">
        <v>51</v>
      </c>
      <c r="D732" s="62">
        <v>70</v>
      </c>
      <c r="E732" s="62">
        <v>140</v>
      </c>
      <c r="F732" s="33">
        <f t="shared" ref="F732" si="534">D732/100*E732/100</f>
        <v>0.98</v>
      </c>
      <c r="G732" s="4">
        <v>1</v>
      </c>
      <c r="H732" s="33">
        <f t="shared" ref="H732" si="535">F732*G732</f>
        <v>0.98</v>
      </c>
      <c r="I732" s="84"/>
      <c r="J732" s="65">
        <f>(VLOOKUP($C732,'FILLED OUT BY PRODUCTION HOUSE'!$A$16:$C$30,2,FALSE))*$H732</f>
        <v>0</v>
      </c>
      <c r="K732" s="15">
        <f>(VLOOKUP($C732,'FILLED OUT BY PRODUCTION HOUSE'!$A$16:$C$30,3,FALSE))*$H732</f>
        <v>0</v>
      </c>
      <c r="L732" s="65">
        <f t="shared" ref="L732" si="536">J732+K732</f>
        <v>0</v>
      </c>
    </row>
    <row r="733" spans="1:12" s="36" customFormat="1" ht="14.25" customHeight="1" x14ac:dyDescent="0.3">
      <c r="A733" s="39">
        <v>504</v>
      </c>
      <c r="B733" s="52"/>
      <c r="D733" s="61"/>
      <c r="E733" s="61"/>
      <c r="F733" s="37"/>
      <c r="G733" s="38"/>
      <c r="H733" s="37"/>
      <c r="I733" s="78"/>
      <c r="J733" s="66"/>
      <c r="K733" s="37"/>
      <c r="L733" s="66"/>
    </row>
    <row r="734" spans="1:12" ht="14.25" customHeight="1" x14ac:dyDescent="0.3">
      <c r="A734" s="43"/>
      <c r="B734" s="34" t="s">
        <v>121</v>
      </c>
      <c r="C734" s="1" t="s">
        <v>51</v>
      </c>
      <c r="D734" s="62">
        <v>70</v>
      </c>
      <c r="E734" s="62">
        <v>140</v>
      </c>
      <c r="F734" s="33">
        <f t="shared" ref="F734" si="537">D734/100*E734/100</f>
        <v>0.98</v>
      </c>
      <c r="G734" s="4">
        <v>1</v>
      </c>
      <c r="H734" s="33">
        <f t="shared" ref="H734" si="538">F734*G734</f>
        <v>0.98</v>
      </c>
      <c r="I734" s="84"/>
      <c r="J734" s="65">
        <f>(VLOOKUP($C734,'FILLED OUT BY PRODUCTION HOUSE'!$A$16:$C$30,2,FALSE))*$H734</f>
        <v>0</v>
      </c>
      <c r="K734" s="15">
        <f>(VLOOKUP($C734,'FILLED OUT BY PRODUCTION HOUSE'!$A$16:$C$30,3,FALSE))*$H734</f>
        <v>0</v>
      </c>
      <c r="L734" s="65">
        <f t="shared" ref="L734" si="539">J734+K734</f>
        <v>0</v>
      </c>
    </row>
    <row r="735" spans="1:12" s="36" customFormat="1" ht="14.25" customHeight="1" x14ac:dyDescent="0.3">
      <c r="A735" s="39">
        <v>505</v>
      </c>
      <c r="B735" s="52"/>
      <c r="D735" s="61"/>
      <c r="E735" s="61"/>
      <c r="F735" s="37"/>
      <c r="G735" s="38"/>
      <c r="H735" s="37"/>
      <c r="I735" s="78"/>
      <c r="J735" s="66"/>
      <c r="K735" s="37"/>
      <c r="L735" s="66"/>
    </row>
    <row r="736" spans="1:12" ht="14.25" customHeight="1" x14ac:dyDescent="0.3">
      <c r="A736" s="43" t="s">
        <v>74</v>
      </c>
      <c r="B736" s="34" t="s">
        <v>121</v>
      </c>
      <c r="C736" s="1" t="s">
        <v>51</v>
      </c>
      <c r="D736" s="62">
        <v>70</v>
      </c>
      <c r="E736" s="62">
        <v>140</v>
      </c>
      <c r="F736" s="33">
        <f t="shared" ref="F736" si="540">D736/100*E736/100</f>
        <v>0.98</v>
      </c>
      <c r="G736" s="4">
        <v>1</v>
      </c>
      <c r="H736" s="33">
        <f t="shared" ref="H736" si="541">F736*G736</f>
        <v>0.98</v>
      </c>
      <c r="I736" s="84"/>
      <c r="J736" s="65">
        <f>(VLOOKUP($C736,'FILLED OUT BY PRODUCTION HOUSE'!$A$16:$C$30,2,FALSE))*$H736</f>
        <v>0</v>
      </c>
      <c r="K736" s="15">
        <f>(VLOOKUP($C736,'FILLED OUT BY PRODUCTION HOUSE'!$A$16:$C$30,3,FALSE))*$H736</f>
        <v>0</v>
      </c>
      <c r="L736" s="65">
        <f t="shared" ref="L736" si="542">J736+K736</f>
        <v>0</v>
      </c>
    </row>
    <row r="737" spans="1:12" s="36" customFormat="1" ht="14.25" customHeight="1" x14ac:dyDescent="0.3">
      <c r="A737" s="39">
        <v>506</v>
      </c>
      <c r="B737" s="52"/>
      <c r="D737" s="61"/>
      <c r="E737" s="61"/>
      <c r="F737" s="37"/>
      <c r="G737" s="38"/>
      <c r="H737" s="37"/>
      <c r="I737" s="78"/>
      <c r="J737" s="66"/>
      <c r="K737" s="37"/>
      <c r="L737" s="66"/>
    </row>
    <row r="738" spans="1:12" ht="14.25" customHeight="1" x14ac:dyDescent="0.3">
      <c r="A738" s="43" t="s">
        <v>74</v>
      </c>
      <c r="B738" s="34" t="s">
        <v>73</v>
      </c>
      <c r="C738" s="1" t="s">
        <v>51</v>
      </c>
      <c r="D738" s="62">
        <v>42</v>
      </c>
      <c r="E738" s="62">
        <v>29.7</v>
      </c>
      <c r="F738" s="33">
        <f t="shared" ref="F738:F740" si="543">D738/100*E738/100</f>
        <v>0.12473999999999999</v>
      </c>
      <c r="G738" s="4">
        <v>1</v>
      </c>
      <c r="H738" s="33">
        <f t="shared" ref="H738:H740" si="544">F738*G738</f>
        <v>0.12473999999999999</v>
      </c>
      <c r="I738" s="84"/>
      <c r="J738" s="65">
        <f>(VLOOKUP($C738,'FILLED OUT BY PRODUCTION HOUSE'!$A$16:$C$30,2,FALSE))*$H738</f>
        <v>0</v>
      </c>
      <c r="K738" s="15">
        <f>(VLOOKUP($C738,'FILLED OUT BY PRODUCTION HOUSE'!$A$16:$C$30,3,FALSE))*$H738</f>
        <v>0</v>
      </c>
      <c r="L738" s="65">
        <f t="shared" ref="L738:L740" si="545">J738+K738</f>
        <v>0</v>
      </c>
    </row>
    <row r="739" spans="1:12" ht="14.25" customHeight="1" x14ac:dyDescent="0.3">
      <c r="A739" s="43" t="s">
        <v>75</v>
      </c>
      <c r="B739" s="34" t="s">
        <v>237</v>
      </c>
      <c r="C739" s="1" t="s">
        <v>26</v>
      </c>
      <c r="D739" s="62">
        <v>100</v>
      </c>
      <c r="E739" s="62">
        <v>200</v>
      </c>
      <c r="F739" s="33">
        <f t="shared" si="543"/>
        <v>2</v>
      </c>
      <c r="G739" s="4">
        <v>1</v>
      </c>
      <c r="H739" s="33">
        <f t="shared" si="544"/>
        <v>2</v>
      </c>
      <c r="I739" s="84"/>
      <c r="J739" s="65">
        <f>(VLOOKUP($C739,'FILLED OUT BY PRODUCTION HOUSE'!$A$16:$C$30,2,FALSE))*$H739</f>
        <v>0</v>
      </c>
      <c r="K739" s="15">
        <f>(VLOOKUP($C739,'FILLED OUT BY PRODUCTION HOUSE'!$A$16:$C$30,3,FALSE))*$H739</f>
        <v>0</v>
      </c>
      <c r="L739" s="65">
        <f t="shared" si="545"/>
        <v>0</v>
      </c>
    </row>
    <row r="740" spans="1:12" ht="14.25" customHeight="1" x14ac:dyDescent="0.3">
      <c r="A740" s="43" t="s">
        <v>76</v>
      </c>
      <c r="B740" s="34" t="s">
        <v>237</v>
      </c>
      <c r="C740" s="1" t="s">
        <v>26</v>
      </c>
      <c r="D740" s="62">
        <v>100</v>
      </c>
      <c r="E740" s="62">
        <v>200</v>
      </c>
      <c r="F740" s="33">
        <f t="shared" si="543"/>
        <v>2</v>
      </c>
      <c r="G740" s="4">
        <v>1</v>
      </c>
      <c r="H740" s="33">
        <f t="shared" si="544"/>
        <v>2</v>
      </c>
      <c r="I740" s="84"/>
      <c r="J740" s="65">
        <f>(VLOOKUP($C740,'FILLED OUT BY PRODUCTION HOUSE'!$A$16:$C$30,2,FALSE))*$H740</f>
        <v>0</v>
      </c>
      <c r="K740" s="15">
        <f>(VLOOKUP($C740,'FILLED OUT BY PRODUCTION HOUSE'!$A$16:$C$30,3,FALSE))*$H740</f>
        <v>0</v>
      </c>
      <c r="L740" s="65">
        <f t="shared" si="545"/>
        <v>0</v>
      </c>
    </row>
    <row r="741" spans="1:12" s="36" customFormat="1" ht="14.25" customHeight="1" x14ac:dyDescent="0.3">
      <c r="A741" s="39">
        <v>507</v>
      </c>
      <c r="B741" s="52"/>
      <c r="D741" s="61"/>
      <c r="E741" s="61"/>
      <c r="F741" s="37"/>
      <c r="G741" s="38"/>
      <c r="H741" s="37"/>
      <c r="I741" s="78"/>
      <c r="J741" s="66"/>
      <c r="K741" s="37"/>
      <c r="L741" s="66"/>
    </row>
    <row r="742" spans="1:12" ht="14.25" customHeight="1" x14ac:dyDescent="0.3">
      <c r="A742" s="43" t="s">
        <v>74</v>
      </c>
      <c r="B742" s="34" t="s">
        <v>73</v>
      </c>
      <c r="C742" s="1" t="s">
        <v>51</v>
      </c>
      <c r="D742" s="62">
        <v>42</v>
      </c>
      <c r="E742" s="62">
        <v>29.7</v>
      </c>
      <c r="F742" s="33">
        <f t="shared" ref="F742:F744" si="546">D742/100*E742/100</f>
        <v>0.12473999999999999</v>
      </c>
      <c r="G742" s="4">
        <v>1</v>
      </c>
      <c r="H742" s="33">
        <f t="shared" ref="H742:H744" si="547">F742*G742</f>
        <v>0.12473999999999999</v>
      </c>
      <c r="I742" s="84"/>
      <c r="J742" s="65">
        <f>(VLOOKUP($C742,'FILLED OUT BY PRODUCTION HOUSE'!$A$16:$C$30,2,FALSE))*$H742</f>
        <v>0</v>
      </c>
      <c r="K742" s="15">
        <f>(VLOOKUP($C742,'FILLED OUT BY PRODUCTION HOUSE'!$A$16:$C$30,3,FALSE))*$H742</f>
        <v>0</v>
      </c>
      <c r="L742" s="65">
        <f t="shared" ref="L742:L744" si="548">J742+K742</f>
        <v>0</v>
      </c>
    </row>
    <row r="743" spans="1:12" ht="14.25" customHeight="1" x14ac:dyDescent="0.3">
      <c r="A743" s="43" t="s">
        <v>75</v>
      </c>
      <c r="B743" s="34" t="s">
        <v>237</v>
      </c>
      <c r="C743" s="1" t="s">
        <v>26</v>
      </c>
      <c r="D743" s="62">
        <v>100</v>
      </c>
      <c r="E743" s="62">
        <v>200</v>
      </c>
      <c r="F743" s="33">
        <f t="shared" si="546"/>
        <v>2</v>
      </c>
      <c r="G743" s="4">
        <v>1</v>
      </c>
      <c r="H743" s="33">
        <f t="shared" si="547"/>
        <v>2</v>
      </c>
      <c r="I743" s="84"/>
      <c r="J743" s="65">
        <f>(VLOOKUP($C743,'FILLED OUT BY PRODUCTION HOUSE'!$A$16:$C$30,2,FALSE))*$H743</f>
        <v>0</v>
      </c>
      <c r="K743" s="15">
        <f>(VLOOKUP($C743,'FILLED OUT BY PRODUCTION HOUSE'!$A$16:$C$30,3,FALSE))*$H743</f>
        <v>0</v>
      </c>
      <c r="L743" s="65">
        <f t="shared" si="548"/>
        <v>0</v>
      </c>
    </row>
    <row r="744" spans="1:12" ht="14.25" customHeight="1" x14ac:dyDescent="0.3">
      <c r="A744" s="43" t="s">
        <v>76</v>
      </c>
      <c r="B744" s="34" t="s">
        <v>237</v>
      </c>
      <c r="C744" s="1" t="s">
        <v>26</v>
      </c>
      <c r="D744" s="62">
        <v>100</v>
      </c>
      <c r="E744" s="62">
        <v>200</v>
      </c>
      <c r="F744" s="33">
        <f t="shared" si="546"/>
        <v>2</v>
      </c>
      <c r="G744" s="4">
        <v>1</v>
      </c>
      <c r="H744" s="33">
        <f t="shared" si="547"/>
        <v>2</v>
      </c>
      <c r="I744" s="84"/>
      <c r="J744" s="65">
        <f>(VLOOKUP($C744,'FILLED OUT BY PRODUCTION HOUSE'!$A$16:$C$30,2,FALSE))*$H744</f>
        <v>0</v>
      </c>
      <c r="K744" s="15">
        <f>(VLOOKUP($C744,'FILLED OUT BY PRODUCTION HOUSE'!$A$16:$C$30,3,FALSE))*$H744</f>
        <v>0</v>
      </c>
      <c r="L744" s="65">
        <f t="shared" si="548"/>
        <v>0</v>
      </c>
    </row>
    <row r="745" spans="1:12" s="36" customFormat="1" ht="14.25" customHeight="1" x14ac:dyDescent="0.3">
      <c r="A745" s="39">
        <v>508</v>
      </c>
      <c r="B745" s="52"/>
      <c r="D745" s="61"/>
      <c r="E745" s="61"/>
      <c r="F745" s="37"/>
      <c r="G745" s="38"/>
      <c r="H745" s="37"/>
      <c r="I745" s="78"/>
      <c r="J745" s="66"/>
      <c r="K745" s="37"/>
      <c r="L745" s="66"/>
    </row>
    <row r="746" spans="1:12" ht="14.25" customHeight="1" x14ac:dyDescent="0.3">
      <c r="A746" s="43" t="s">
        <v>74</v>
      </c>
      <c r="B746" s="34" t="s">
        <v>121</v>
      </c>
      <c r="C746" s="1" t="s">
        <v>51</v>
      </c>
      <c r="D746" s="62">
        <v>70</v>
      </c>
      <c r="E746" s="62">
        <v>140</v>
      </c>
      <c r="F746" s="33">
        <f t="shared" ref="F746" si="549">D746/100*E746/100</f>
        <v>0.98</v>
      </c>
      <c r="G746" s="4">
        <v>1</v>
      </c>
      <c r="H746" s="33">
        <f t="shared" ref="H746" si="550">F746*G746</f>
        <v>0.98</v>
      </c>
      <c r="I746" s="84"/>
      <c r="J746" s="65">
        <f>(VLOOKUP($C746,'FILLED OUT BY PRODUCTION HOUSE'!$A$16:$C$30,2,FALSE))*$H746</f>
        <v>0</v>
      </c>
      <c r="K746" s="15">
        <f>(VLOOKUP($C746,'FILLED OUT BY PRODUCTION HOUSE'!$A$16:$C$30,3,FALSE))*$H746</f>
        <v>0</v>
      </c>
      <c r="L746" s="65">
        <f t="shared" ref="L746" si="551">J746+K746</f>
        <v>0</v>
      </c>
    </row>
    <row r="747" spans="1:12" s="36" customFormat="1" ht="14.25" customHeight="1" x14ac:dyDescent="0.3">
      <c r="A747" s="39">
        <v>509</v>
      </c>
      <c r="B747" s="52"/>
      <c r="D747" s="61"/>
      <c r="E747" s="61"/>
      <c r="F747" s="37"/>
      <c r="G747" s="38"/>
      <c r="H747" s="37"/>
      <c r="I747" s="78"/>
      <c r="J747" s="66"/>
      <c r="K747" s="37"/>
      <c r="L747" s="66"/>
    </row>
    <row r="748" spans="1:12" ht="14.25" customHeight="1" x14ac:dyDescent="0.3">
      <c r="A748" s="43" t="s">
        <v>74</v>
      </c>
      <c r="B748" s="34" t="s">
        <v>73</v>
      </c>
      <c r="C748" s="1" t="s">
        <v>51</v>
      </c>
      <c r="D748" s="62">
        <v>42</v>
      </c>
      <c r="E748" s="62">
        <v>29.7</v>
      </c>
      <c r="F748" s="33">
        <f t="shared" ref="F748" si="552">D748/100*E748/100</f>
        <v>0.12473999999999999</v>
      </c>
      <c r="G748" s="4">
        <v>1</v>
      </c>
      <c r="H748" s="33">
        <f t="shared" ref="H748" si="553">F748*G748</f>
        <v>0.12473999999999999</v>
      </c>
      <c r="I748" s="84"/>
      <c r="J748" s="65">
        <f>(VLOOKUP($C748,'FILLED OUT BY PRODUCTION HOUSE'!$A$16:$C$30,2,FALSE))*$H748</f>
        <v>0</v>
      </c>
      <c r="K748" s="15">
        <f>(VLOOKUP($C748,'FILLED OUT BY PRODUCTION HOUSE'!$A$16:$C$30,3,FALSE))*$H748</f>
        <v>0</v>
      </c>
      <c r="L748" s="65">
        <f t="shared" ref="L748" si="554">J748+K748</f>
        <v>0</v>
      </c>
    </row>
    <row r="749" spans="1:12" s="36" customFormat="1" ht="14.25" customHeight="1" x14ac:dyDescent="0.3">
      <c r="A749" s="39">
        <v>510</v>
      </c>
      <c r="B749" s="52"/>
      <c r="D749" s="61"/>
      <c r="E749" s="61"/>
      <c r="F749" s="37"/>
      <c r="G749" s="38"/>
      <c r="H749" s="37"/>
      <c r="I749" s="78"/>
      <c r="J749" s="66"/>
      <c r="K749" s="37"/>
      <c r="L749" s="66"/>
    </row>
    <row r="750" spans="1:12" ht="14.25" customHeight="1" x14ac:dyDescent="0.3">
      <c r="A750" s="43" t="s">
        <v>74</v>
      </c>
      <c r="B750" s="34" t="s">
        <v>121</v>
      </c>
      <c r="C750" s="1" t="s">
        <v>51</v>
      </c>
      <c r="D750" s="62">
        <v>70</v>
      </c>
      <c r="E750" s="62">
        <v>140</v>
      </c>
      <c r="F750" s="33">
        <f t="shared" ref="F750" si="555">D750/100*E750/100</f>
        <v>0.98</v>
      </c>
      <c r="G750" s="4">
        <v>1</v>
      </c>
      <c r="H750" s="33">
        <f t="shared" ref="H750" si="556">F750*G750</f>
        <v>0.98</v>
      </c>
      <c r="I750" s="84"/>
      <c r="J750" s="65">
        <f>(VLOOKUP($C750,'FILLED OUT BY PRODUCTION HOUSE'!$A$16:$C$30,2,FALSE))*$H750</f>
        <v>0</v>
      </c>
      <c r="K750" s="15">
        <f>(VLOOKUP($C750,'FILLED OUT BY PRODUCTION HOUSE'!$A$16:$C$30,3,FALSE))*$H750</f>
        <v>0</v>
      </c>
      <c r="L750" s="65">
        <f t="shared" ref="L750" si="557">J750+K750</f>
        <v>0</v>
      </c>
    </row>
    <row r="751" spans="1:12" s="36" customFormat="1" ht="14.25" customHeight="1" x14ac:dyDescent="0.3">
      <c r="A751" s="39">
        <v>511</v>
      </c>
      <c r="B751" s="52"/>
      <c r="D751" s="61"/>
      <c r="E751" s="61"/>
      <c r="F751" s="37"/>
      <c r="G751" s="38"/>
      <c r="H751" s="37"/>
      <c r="I751" s="78"/>
      <c r="J751" s="66"/>
      <c r="K751" s="37"/>
      <c r="L751" s="66"/>
    </row>
    <row r="752" spans="1:12" ht="14.25" customHeight="1" x14ac:dyDescent="0.3">
      <c r="A752" s="43" t="s">
        <v>74</v>
      </c>
      <c r="B752" s="34" t="s">
        <v>125</v>
      </c>
      <c r="C752" s="1" t="s">
        <v>51</v>
      </c>
      <c r="D752" s="62">
        <v>200</v>
      </c>
      <c r="E752" s="62">
        <v>30</v>
      </c>
      <c r="F752" s="33">
        <f t="shared" ref="F752" si="558">D752/100*E752/100</f>
        <v>0.6</v>
      </c>
      <c r="G752" s="4">
        <v>1</v>
      </c>
      <c r="H752" s="33">
        <f t="shared" ref="H752" si="559">F752*G752</f>
        <v>0.6</v>
      </c>
      <c r="I752" s="84"/>
      <c r="J752" s="65">
        <f>(VLOOKUP($C752,'FILLED OUT BY PRODUCTION HOUSE'!$A$16:$C$30,2,FALSE))*$H752</f>
        <v>0</v>
      </c>
      <c r="K752" s="15">
        <f>(VLOOKUP($C752,'FILLED OUT BY PRODUCTION HOUSE'!$A$16:$C$30,3,FALSE))*$H752</f>
        <v>0</v>
      </c>
      <c r="L752" s="65">
        <f t="shared" ref="L752" si="560">J752+K752</f>
        <v>0</v>
      </c>
    </row>
    <row r="753" spans="1:12" s="36" customFormat="1" ht="14.25" customHeight="1" x14ac:dyDescent="0.3">
      <c r="A753" s="39">
        <v>512</v>
      </c>
      <c r="B753" s="52"/>
      <c r="D753" s="61"/>
      <c r="E753" s="61"/>
      <c r="F753" s="37"/>
      <c r="G753" s="38"/>
      <c r="H753" s="37"/>
      <c r="I753" s="78"/>
      <c r="J753" s="66"/>
      <c r="K753" s="37"/>
      <c r="L753" s="66"/>
    </row>
    <row r="754" spans="1:12" ht="14.25" customHeight="1" x14ac:dyDescent="0.3">
      <c r="A754" s="43" t="s">
        <v>74</v>
      </c>
      <c r="B754" s="34" t="s">
        <v>121</v>
      </c>
      <c r="C754" s="1" t="s">
        <v>51</v>
      </c>
      <c r="D754" s="62">
        <v>110</v>
      </c>
      <c r="E754" s="62">
        <v>36</v>
      </c>
      <c r="F754" s="33">
        <f t="shared" ref="F754:F756" si="561">D754/100*E754/100</f>
        <v>0.39600000000000002</v>
      </c>
      <c r="G754" s="4">
        <v>2</v>
      </c>
      <c r="H754" s="33">
        <f t="shared" ref="H754:H756" si="562">F754*G754</f>
        <v>0.79200000000000004</v>
      </c>
      <c r="I754" s="84"/>
      <c r="J754" s="65">
        <f>(VLOOKUP($C754,'FILLED OUT BY PRODUCTION HOUSE'!$A$16:$C$30,2,FALSE))*$H754</f>
        <v>0</v>
      </c>
      <c r="K754" s="15">
        <f>(VLOOKUP($C754,'FILLED OUT BY PRODUCTION HOUSE'!$A$16:$C$30,3,FALSE))*$H754</f>
        <v>0</v>
      </c>
      <c r="L754" s="65">
        <f t="shared" ref="L754:L756" si="563">J754+K754</f>
        <v>0</v>
      </c>
    </row>
    <row r="755" spans="1:12" ht="14.25" customHeight="1" x14ac:dyDescent="0.3">
      <c r="A755" s="43" t="s">
        <v>75</v>
      </c>
      <c r="B755" s="34" t="s">
        <v>121</v>
      </c>
      <c r="C755" s="1" t="s">
        <v>51</v>
      </c>
      <c r="D755" s="62">
        <v>110</v>
      </c>
      <c r="E755" s="62">
        <v>36</v>
      </c>
      <c r="F755" s="33">
        <f t="shared" si="561"/>
        <v>0.39600000000000002</v>
      </c>
      <c r="G755" s="4">
        <v>2</v>
      </c>
      <c r="H755" s="33">
        <f t="shared" si="562"/>
        <v>0.79200000000000004</v>
      </c>
      <c r="I755" s="84"/>
      <c r="J755" s="65">
        <f>(VLOOKUP($C755,'FILLED OUT BY PRODUCTION HOUSE'!$A$16:$C$30,2,FALSE))*$H755</f>
        <v>0</v>
      </c>
      <c r="K755" s="15">
        <f>(VLOOKUP($C755,'FILLED OUT BY PRODUCTION HOUSE'!$A$16:$C$30,3,FALSE))*$H755</f>
        <v>0</v>
      </c>
      <c r="L755" s="65">
        <f t="shared" si="563"/>
        <v>0</v>
      </c>
    </row>
    <row r="756" spans="1:12" ht="14.25" customHeight="1" x14ac:dyDescent="0.3">
      <c r="A756" s="43" t="s">
        <v>76</v>
      </c>
      <c r="B756" s="34" t="s">
        <v>121</v>
      </c>
      <c r="C756" s="1" t="s">
        <v>51</v>
      </c>
      <c r="D756" s="62">
        <v>110</v>
      </c>
      <c r="E756" s="62">
        <v>36</v>
      </c>
      <c r="F756" s="33">
        <f t="shared" si="561"/>
        <v>0.39600000000000002</v>
      </c>
      <c r="G756" s="4">
        <v>4</v>
      </c>
      <c r="H756" s="33">
        <f t="shared" si="562"/>
        <v>1.5840000000000001</v>
      </c>
      <c r="I756" s="84"/>
      <c r="J756" s="65">
        <f>(VLOOKUP($C756,'FILLED OUT BY PRODUCTION HOUSE'!$A$16:$C$30,2,FALSE))*$H756</f>
        <v>0</v>
      </c>
      <c r="K756" s="15">
        <f>(VLOOKUP($C756,'FILLED OUT BY PRODUCTION HOUSE'!$A$16:$C$30,3,FALSE))*$H756</f>
        <v>0</v>
      </c>
      <c r="L756" s="65">
        <f t="shared" si="563"/>
        <v>0</v>
      </c>
    </row>
    <row r="757" spans="1:12" s="36" customFormat="1" ht="14.25" customHeight="1" x14ac:dyDescent="0.3">
      <c r="A757" s="39">
        <v>513</v>
      </c>
      <c r="B757" s="52"/>
      <c r="D757" s="61"/>
      <c r="E757" s="61"/>
      <c r="F757" s="37"/>
      <c r="G757" s="38"/>
      <c r="H757" s="37"/>
      <c r="I757" s="78"/>
      <c r="J757" s="66"/>
      <c r="K757" s="37"/>
      <c r="L757" s="66"/>
    </row>
    <row r="758" spans="1:12" ht="14.25" customHeight="1" x14ac:dyDescent="0.3">
      <c r="A758" s="43" t="s">
        <v>74</v>
      </c>
      <c r="B758" s="34" t="s">
        <v>138</v>
      </c>
      <c r="C758" s="1" t="s">
        <v>42</v>
      </c>
      <c r="D758" s="62">
        <v>45</v>
      </c>
      <c r="E758" s="62">
        <v>230</v>
      </c>
      <c r="F758" s="33">
        <f t="shared" ref="F758" si="564">D758/100*E758/100</f>
        <v>1.0349999999999999</v>
      </c>
      <c r="G758" s="4">
        <v>2</v>
      </c>
      <c r="H758" s="33">
        <f t="shared" ref="H758" si="565">F758*G758</f>
        <v>2.0699999999999998</v>
      </c>
      <c r="I758" s="84"/>
      <c r="J758" s="65">
        <f>(VLOOKUP($C758,'FILLED OUT BY PRODUCTION HOUSE'!$A$16:$C$30,2,FALSE))*$H758</f>
        <v>0</v>
      </c>
      <c r="K758" s="15">
        <f>(VLOOKUP($C758,'FILLED OUT BY PRODUCTION HOUSE'!$A$16:$C$30,3,FALSE))*$H758</f>
        <v>0</v>
      </c>
      <c r="L758" s="65">
        <f t="shared" ref="L758" si="566">J758+K758</f>
        <v>0</v>
      </c>
    </row>
    <row r="759" spans="1:12" s="36" customFormat="1" ht="14.25" customHeight="1" x14ac:dyDescent="0.3">
      <c r="A759" s="39">
        <v>514</v>
      </c>
      <c r="B759" s="52"/>
      <c r="D759" s="61"/>
      <c r="E759" s="61"/>
      <c r="F759" s="37"/>
      <c r="G759" s="38"/>
      <c r="H759" s="37"/>
      <c r="I759" s="78" t="s">
        <v>292</v>
      </c>
      <c r="J759" s="66"/>
      <c r="K759" s="37"/>
      <c r="L759" s="66"/>
    </row>
    <row r="760" spans="1:12" ht="14.25" customHeight="1" x14ac:dyDescent="0.3">
      <c r="A760" s="43" t="s">
        <v>74</v>
      </c>
      <c r="B760" s="34" t="s">
        <v>121</v>
      </c>
      <c r="C760" s="1" t="s">
        <v>51</v>
      </c>
      <c r="D760" s="62">
        <v>70</v>
      </c>
      <c r="E760" s="62">
        <v>140</v>
      </c>
      <c r="F760" s="33">
        <f t="shared" ref="F760:F763" si="567">D760/100*E760/100</f>
        <v>0.98</v>
      </c>
      <c r="G760" s="4">
        <v>1</v>
      </c>
      <c r="H760" s="33">
        <f t="shared" ref="H760:H763" si="568">F760*G760</f>
        <v>0.98</v>
      </c>
      <c r="I760" s="84"/>
      <c r="J760" s="65">
        <f>(VLOOKUP($C760,'FILLED OUT BY PRODUCTION HOUSE'!$A$16:$C$30,2,FALSE))*$H760</f>
        <v>0</v>
      </c>
      <c r="K760" s="15">
        <f>(VLOOKUP($C760,'FILLED OUT BY PRODUCTION HOUSE'!$A$16:$C$30,3,FALSE))*$H760</f>
        <v>0</v>
      </c>
      <c r="L760" s="65">
        <f t="shared" ref="L760:L763" si="569">J760+K760</f>
        <v>0</v>
      </c>
    </row>
    <row r="761" spans="1:12" ht="14.25" customHeight="1" x14ac:dyDescent="0.3">
      <c r="A761" s="43" t="s">
        <v>75</v>
      </c>
      <c r="B761" s="34" t="s">
        <v>237</v>
      </c>
      <c r="C761" s="1" t="s">
        <v>26</v>
      </c>
      <c r="D761" s="62">
        <v>100</v>
      </c>
      <c r="E761" s="62">
        <v>200</v>
      </c>
      <c r="F761" s="33">
        <f t="shared" si="567"/>
        <v>2</v>
      </c>
      <c r="G761" s="4">
        <v>1</v>
      </c>
      <c r="H761" s="33">
        <f t="shared" si="568"/>
        <v>2</v>
      </c>
      <c r="I761" s="84"/>
      <c r="J761" s="65">
        <f>(VLOOKUP($C761,'FILLED OUT BY PRODUCTION HOUSE'!$A$16:$C$30,2,FALSE))*$H761</f>
        <v>0</v>
      </c>
      <c r="K761" s="15">
        <f>(VLOOKUP($C761,'FILLED OUT BY PRODUCTION HOUSE'!$A$16:$C$30,3,FALSE))*$H761</f>
        <v>0</v>
      </c>
      <c r="L761" s="65">
        <f t="shared" si="569"/>
        <v>0</v>
      </c>
    </row>
    <row r="762" spans="1:12" ht="14.25" customHeight="1" x14ac:dyDescent="0.3">
      <c r="A762" s="43" t="s">
        <v>76</v>
      </c>
      <c r="B762" s="34" t="s">
        <v>237</v>
      </c>
      <c r="C762" s="1" t="s">
        <v>26</v>
      </c>
      <c r="D762" s="62">
        <v>100</v>
      </c>
      <c r="E762" s="62">
        <v>200</v>
      </c>
      <c r="F762" s="33">
        <f t="shared" si="567"/>
        <v>2</v>
      </c>
      <c r="G762" s="4">
        <v>1</v>
      </c>
      <c r="H762" s="33">
        <f t="shared" si="568"/>
        <v>2</v>
      </c>
      <c r="I762" s="84"/>
      <c r="J762" s="65">
        <f>(VLOOKUP($C762,'FILLED OUT BY PRODUCTION HOUSE'!$A$16:$C$30,2,FALSE))*$H762</f>
        <v>0</v>
      </c>
      <c r="K762" s="15">
        <f>(VLOOKUP($C762,'FILLED OUT BY PRODUCTION HOUSE'!$A$16:$C$30,3,FALSE))*$H762</f>
        <v>0</v>
      </c>
      <c r="L762" s="65">
        <f t="shared" si="569"/>
        <v>0</v>
      </c>
    </row>
    <row r="763" spans="1:12" ht="14.25" customHeight="1" x14ac:dyDescent="0.3">
      <c r="A763" s="43" t="s">
        <v>77</v>
      </c>
      <c r="B763" s="34" t="s">
        <v>121</v>
      </c>
      <c r="C763" s="1" t="s">
        <v>51</v>
      </c>
      <c r="D763" s="62">
        <v>100</v>
      </c>
      <c r="E763" s="62">
        <v>30</v>
      </c>
      <c r="F763" s="33">
        <f t="shared" si="567"/>
        <v>0.3</v>
      </c>
      <c r="G763" s="4">
        <v>1</v>
      </c>
      <c r="H763" s="33">
        <f t="shared" si="568"/>
        <v>0.3</v>
      </c>
      <c r="I763" s="84"/>
      <c r="J763" s="65">
        <f>(VLOOKUP($C763,'FILLED OUT BY PRODUCTION HOUSE'!$A$16:$C$30,2,FALSE))*$H763</f>
        <v>0</v>
      </c>
      <c r="K763" s="15">
        <f>(VLOOKUP($C763,'FILLED OUT BY PRODUCTION HOUSE'!$A$16:$C$30,3,FALSE))*$H763</f>
        <v>0</v>
      </c>
      <c r="L763" s="65">
        <f t="shared" si="569"/>
        <v>0</v>
      </c>
    </row>
    <row r="764" spans="1:12" s="36" customFormat="1" ht="14.25" customHeight="1" x14ac:dyDescent="0.3">
      <c r="A764" s="39">
        <v>515</v>
      </c>
      <c r="B764" s="52"/>
      <c r="D764" s="61"/>
      <c r="E764" s="61"/>
      <c r="F764" s="37"/>
      <c r="G764" s="38"/>
      <c r="H764" s="37"/>
      <c r="I764" s="78"/>
      <c r="J764" s="66"/>
      <c r="K764" s="37"/>
      <c r="L764" s="66"/>
    </row>
    <row r="765" spans="1:12" ht="14.25" customHeight="1" x14ac:dyDescent="0.3">
      <c r="A765" s="43" t="s">
        <v>74</v>
      </c>
      <c r="B765" s="34" t="s">
        <v>121</v>
      </c>
      <c r="C765" s="1" t="s">
        <v>51</v>
      </c>
      <c r="D765" s="62">
        <v>70</v>
      </c>
      <c r="E765" s="62">
        <v>140</v>
      </c>
      <c r="F765" s="33">
        <f t="shared" ref="F765" si="570">D765/100*E765/100</f>
        <v>0.98</v>
      </c>
      <c r="G765" s="4">
        <v>1</v>
      </c>
      <c r="H765" s="33">
        <f t="shared" ref="H765" si="571">F765*G765</f>
        <v>0.98</v>
      </c>
      <c r="I765" s="84"/>
      <c r="J765" s="65">
        <f>(VLOOKUP($C765,'FILLED OUT BY PRODUCTION HOUSE'!$A$16:$C$30,2,FALSE))*$H765</f>
        <v>0</v>
      </c>
      <c r="K765" s="15">
        <f>(VLOOKUP($C765,'FILLED OUT BY PRODUCTION HOUSE'!$A$16:$C$30,3,FALSE))*$H765</f>
        <v>0</v>
      </c>
      <c r="L765" s="65">
        <f t="shared" ref="L765" si="572">J765+K765</f>
        <v>0</v>
      </c>
    </row>
    <row r="766" spans="1:12" s="36" customFormat="1" ht="14.25" customHeight="1" x14ac:dyDescent="0.3">
      <c r="A766" s="39">
        <v>516</v>
      </c>
      <c r="B766" s="52"/>
      <c r="D766" s="61"/>
      <c r="E766" s="61"/>
      <c r="F766" s="37"/>
      <c r="G766" s="38"/>
      <c r="H766" s="37"/>
      <c r="I766" s="78"/>
      <c r="J766" s="66"/>
      <c r="K766" s="37"/>
      <c r="L766" s="66"/>
    </row>
    <row r="767" spans="1:12" ht="14.25" customHeight="1" x14ac:dyDescent="0.3">
      <c r="A767" s="43" t="s">
        <v>74</v>
      </c>
      <c r="B767" s="34" t="s">
        <v>73</v>
      </c>
      <c r="C767" s="1" t="s">
        <v>51</v>
      </c>
      <c r="D767" s="62">
        <v>42</v>
      </c>
      <c r="E767" s="62">
        <v>29.7</v>
      </c>
      <c r="F767" s="33">
        <f t="shared" ref="F767:F768" si="573">D767/100*E767/100</f>
        <v>0.12473999999999999</v>
      </c>
      <c r="G767" s="4">
        <v>1</v>
      </c>
      <c r="H767" s="33">
        <f t="shared" ref="H767:H768" si="574">F767*G767</f>
        <v>0.12473999999999999</v>
      </c>
      <c r="I767" s="84"/>
      <c r="J767" s="65">
        <f>(VLOOKUP($C767,'FILLED OUT BY PRODUCTION HOUSE'!$A$16:$C$30,2,FALSE))*$H767</f>
        <v>0</v>
      </c>
      <c r="K767" s="15">
        <f>(VLOOKUP($C767,'FILLED OUT BY PRODUCTION HOUSE'!$A$16:$C$30,3,FALSE))*$H767</f>
        <v>0</v>
      </c>
      <c r="L767" s="65">
        <f t="shared" ref="L767:L768" si="575">J767+K767</f>
        <v>0</v>
      </c>
    </row>
    <row r="768" spans="1:12" ht="14.25" customHeight="1" x14ac:dyDescent="0.3">
      <c r="A768" s="43" t="s">
        <v>75</v>
      </c>
      <c r="B768" s="34" t="s">
        <v>73</v>
      </c>
      <c r="C768" s="1" t="s">
        <v>51</v>
      </c>
      <c r="D768" s="62">
        <v>42</v>
      </c>
      <c r="E768" s="62">
        <v>29.7</v>
      </c>
      <c r="F768" s="33">
        <f t="shared" si="573"/>
        <v>0.12473999999999999</v>
      </c>
      <c r="G768" s="4">
        <v>1</v>
      </c>
      <c r="H768" s="33">
        <f t="shared" si="574"/>
        <v>0.12473999999999999</v>
      </c>
      <c r="I768" s="84"/>
      <c r="J768" s="65">
        <f>(VLOOKUP($C768,'FILLED OUT BY PRODUCTION HOUSE'!$A$16:$C$30,2,FALSE))*$H768</f>
        <v>0</v>
      </c>
      <c r="K768" s="15">
        <f>(VLOOKUP($C768,'FILLED OUT BY PRODUCTION HOUSE'!$A$16:$C$30,3,FALSE))*$H768</f>
        <v>0</v>
      </c>
      <c r="L768" s="65">
        <f t="shared" si="575"/>
        <v>0</v>
      </c>
    </row>
    <row r="769" spans="1:12" s="36" customFormat="1" ht="14.25" customHeight="1" x14ac:dyDescent="0.3">
      <c r="A769" s="39">
        <v>517</v>
      </c>
      <c r="B769" s="52"/>
      <c r="D769" s="61"/>
      <c r="E769" s="61"/>
      <c r="F769" s="37"/>
      <c r="G769" s="38"/>
      <c r="H769" s="37"/>
      <c r="I769" s="78"/>
      <c r="J769" s="66"/>
      <c r="K769" s="37"/>
      <c r="L769" s="66"/>
    </row>
    <row r="770" spans="1:12" ht="14.25" customHeight="1" x14ac:dyDescent="0.3">
      <c r="A770" s="43" t="s">
        <v>74</v>
      </c>
      <c r="B770" s="34" t="s">
        <v>121</v>
      </c>
      <c r="C770" s="1" t="s">
        <v>51</v>
      </c>
      <c r="D770" s="62">
        <v>70</v>
      </c>
      <c r="E770" s="62">
        <v>140</v>
      </c>
      <c r="F770" s="33">
        <f t="shared" ref="F770" si="576">D770/100*E770/100</f>
        <v>0.98</v>
      </c>
      <c r="G770" s="4">
        <v>1</v>
      </c>
      <c r="H770" s="33">
        <f t="shared" ref="H770" si="577">F770*G770</f>
        <v>0.98</v>
      </c>
      <c r="I770" s="84"/>
      <c r="J770" s="65">
        <f>(VLOOKUP($C770,'FILLED OUT BY PRODUCTION HOUSE'!$A$16:$C$30,2,FALSE))*$H770</f>
        <v>0</v>
      </c>
      <c r="K770" s="15">
        <f>(VLOOKUP($C770,'FILLED OUT BY PRODUCTION HOUSE'!$A$16:$C$30,3,FALSE))*$H770</f>
        <v>0</v>
      </c>
      <c r="L770" s="65">
        <f t="shared" ref="L770" si="578">J770+K770</f>
        <v>0</v>
      </c>
    </row>
    <row r="771" spans="1:12" s="36" customFormat="1" ht="14.25" customHeight="1" x14ac:dyDescent="0.3">
      <c r="A771" s="39">
        <v>518</v>
      </c>
      <c r="B771" s="52"/>
      <c r="D771" s="61"/>
      <c r="E771" s="61"/>
      <c r="F771" s="37"/>
      <c r="G771" s="38"/>
      <c r="H771" s="37"/>
      <c r="I771" s="78"/>
      <c r="J771" s="66"/>
      <c r="K771" s="37"/>
      <c r="L771" s="66"/>
    </row>
    <row r="772" spans="1:12" ht="14.25" customHeight="1" x14ac:dyDescent="0.3">
      <c r="A772" s="43" t="s">
        <v>74</v>
      </c>
      <c r="B772" s="34" t="s">
        <v>73</v>
      </c>
      <c r="C772" s="1" t="s">
        <v>51</v>
      </c>
      <c r="D772" s="62">
        <v>42</v>
      </c>
      <c r="E772" s="62">
        <v>29.7</v>
      </c>
      <c r="F772" s="33">
        <f t="shared" ref="F772:F773" si="579">D772/100*E772/100</f>
        <v>0.12473999999999999</v>
      </c>
      <c r="G772" s="4">
        <v>1</v>
      </c>
      <c r="H772" s="33">
        <f t="shared" ref="H772:H773" si="580">F772*G772</f>
        <v>0.12473999999999999</v>
      </c>
      <c r="I772" s="84"/>
      <c r="J772" s="65">
        <f>(VLOOKUP($C772,'FILLED OUT BY PRODUCTION HOUSE'!$A$16:$C$30,2,FALSE))*$H772</f>
        <v>0</v>
      </c>
      <c r="K772" s="15">
        <f>(VLOOKUP($C772,'FILLED OUT BY PRODUCTION HOUSE'!$A$16:$C$30,3,FALSE))*$H772</f>
        <v>0</v>
      </c>
      <c r="L772" s="65">
        <f t="shared" ref="L772:L773" si="581">J772+K772</f>
        <v>0</v>
      </c>
    </row>
    <row r="773" spans="1:12" ht="14.25" customHeight="1" x14ac:dyDescent="0.3">
      <c r="A773" s="43" t="s">
        <v>75</v>
      </c>
      <c r="B773" s="34" t="s">
        <v>73</v>
      </c>
      <c r="C773" s="1" t="s">
        <v>51</v>
      </c>
      <c r="D773" s="62">
        <v>42</v>
      </c>
      <c r="E773" s="62">
        <v>29.7</v>
      </c>
      <c r="F773" s="33">
        <f t="shared" si="579"/>
        <v>0.12473999999999999</v>
      </c>
      <c r="G773" s="4">
        <v>1</v>
      </c>
      <c r="H773" s="33">
        <f t="shared" si="580"/>
        <v>0.12473999999999999</v>
      </c>
      <c r="I773" s="84"/>
      <c r="J773" s="65">
        <f>(VLOOKUP($C773,'FILLED OUT BY PRODUCTION HOUSE'!$A$16:$C$30,2,FALSE))*$H773</f>
        <v>0</v>
      </c>
      <c r="K773" s="15">
        <f>(VLOOKUP($C773,'FILLED OUT BY PRODUCTION HOUSE'!$A$16:$C$30,3,FALSE))*$H773</f>
        <v>0</v>
      </c>
      <c r="L773" s="65">
        <f t="shared" si="581"/>
        <v>0</v>
      </c>
    </row>
    <row r="774" spans="1:12" s="36" customFormat="1" ht="14.25" customHeight="1" x14ac:dyDescent="0.3">
      <c r="A774" s="39">
        <v>519</v>
      </c>
      <c r="B774" s="52"/>
      <c r="D774" s="61"/>
      <c r="E774" s="61"/>
      <c r="F774" s="37"/>
      <c r="G774" s="38"/>
      <c r="H774" s="37"/>
      <c r="I774" s="78"/>
      <c r="J774" s="66"/>
      <c r="K774" s="37"/>
      <c r="L774" s="66"/>
    </row>
    <row r="775" spans="1:12" ht="14.25" customHeight="1" x14ac:dyDescent="0.3">
      <c r="A775" s="43" t="s">
        <v>74</v>
      </c>
      <c r="B775" s="34" t="s">
        <v>237</v>
      </c>
      <c r="C775" s="1" t="s">
        <v>26</v>
      </c>
      <c r="D775" s="62">
        <v>100</v>
      </c>
      <c r="E775" s="62">
        <v>200</v>
      </c>
      <c r="F775" s="33">
        <f t="shared" ref="F775:F776" si="582">D775/100*E775/100</f>
        <v>2</v>
      </c>
      <c r="G775" s="4">
        <v>1</v>
      </c>
      <c r="H775" s="33">
        <f t="shared" ref="H775:H776" si="583">F775*G775</f>
        <v>2</v>
      </c>
      <c r="I775" s="84"/>
      <c r="J775" s="65">
        <f>(VLOOKUP($C775,'FILLED OUT BY PRODUCTION HOUSE'!$A$16:$C$30,2,FALSE))*$H775</f>
        <v>0</v>
      </c>
      <c r="K775" s="15">
        <f>(VLOOKUP($C775,'FILLED OUT BY PRODUCTION HOUSE'!$A$16:$C$30,3,FALSE))*$H775</f>
        <v>0</v>
      </c>
      <c r="L775" s="65">
        <f t="shared" ref="L775:L776" si="584">J775+K775</f>
        <v>0</v>
      </c>
    </row>
    <row r="776" spans="1:12" ht="14.25" customHeight="1" x14ac:dyDescent="0.3">
      <c r="A776" s="43" t="s">
        <v>75</v>
      </c>
      <c r="B776" s="34" t="s">
        <v>237</v>
      </c>
      <c r="C776" s="1" t="s">
        <v>26</v>
      </c>
      <c r="D776" s="62">
        <v>100</v>
      </c>
      <c r="E776" s="62">
        <v>200</v>
      </c>
      <c r="F776" s="33">
        <f t="shared" si="582"/>
        <v>2</v>
      </c>
      <c r="G776" s="4">
        <v>1</v>
      </c>
      <c r="H776" s="33">
        <f t="shared" si="583"/>
        <v>2</v>
      </c>
      <c r="I776" s="84"/>
      <c r="J776" s="65">
        <f>(VLOOKUP($C776,'FILLED OUT BY PRODUCTION HOUSE'!$A$16:$C$30,2,FALSE))*$H776</f>
        <v>0</v>
      </c>
      <c r="K776" s="15">
        <f>(VLOOKUP($C776,'FILLED OUT BY PRODUCTION HOUSE'!$A$16:$C$30,3,FALSE))*$H776</f>
        <v>0</v>
      </c>
      <c r="L776" s="65">
        <f t="shared" si="584"/>
        <v>0</v>
      </c>
    </row>
    <row r="777" spans="1:12" s="36" customFormat="1" ht="14.25" customHeight="1" x14ac:dyDescent="0.3">
      <c r="A777" s="39">
        <v>520</v>
      </c>
      <c r="B777" s="52"/>
      <c r="D777" s="61"/>
      <c r="E777" s="61"/>
      <c r="F777" s="37"/>
      <c r="G777" s="38"/>
      <c r="H777" s="37"/>
      <c r="I777" s="78"/>
      <c r="J777" s="66"/>
      <c r="K777" s="37"/>
      <c r="L777" s="66"/>
    </row>
    <row r="778" spans="1:12" ht="14.25" customHeight="1" x14ac:dyDescent="0.3">
      <c r="A778" s="43" t="s">
        <v>74</v>
      </c>
      <c r="B778" s="34" t="s">
        <v>121</v>
      </c>
      <c r="C778" s="1" t="s">
        <v>51</v>
      </c>
      <c r="D778" s="62">
        <v>70</v>
      </c>
      <c r="E778" s="62">
        <v>140</v>
      </c>
      <c r="F778" s="33">
        <f t="shared" ref="F778" si="585">D778/100*E778/100</f>
        <v>0.98</v>
      </c>
      <c r="G778" s="4">
        <v>1</v>
      </c>
      <c r="H778" s="33">
        <f t="shared" ref="H778" si="586">F778*G778</f>
        <v>0.98</v>
      </c>
      <c r="I778" s="84"/>
      <c r="J778" s="65">
        <f>(VLOOKUP($C778,'FILLED OUT BY PRODUCTION HOUSE'!$A$16:$C$30,2,FALSE))*$H778</f>
        <v>0</v>
      </c>
      <c r="K778" s="15">
        <f>(VLOOKUP($C778,'FILLED OUT BY PRODUCTION HOUSE'!$A$16:$C$30,3,FALSE))*$H778</f>
        <v>0</v>
      </c>
      <c r="L778" s="65">
        <f t="shared" ref="L778" si="587">J778+K778</f>
        <v>0</v>
      </c>
    </row>
    <row r="779" spans="1:12" s="36" customFormat="1" ht="14.25" customHeight="1" x14ac:dyDescent="0.3">
      <c r="A779" s="39">
        <v>521</v>
      </c>
      <c r="B779" s="52"/>
      <c r="D779" s="61"/>
      <c r="E779" s="61"/>
      <c r="F779" s="37"/>
      <c r="G779" s="38"/>
      <c r="H779" s="37"/>
      <c r="I779" s="78"/>
      <c r="J779" s="66"/>
      <c r="K779" s="37"/>
      <c r="L779" s="66"/>
    </row>
    <row r="780" spans="1:12" ht="14.25" customHeight="1" x14ac:dyDescent="0.3">
      <c r="A780" s="43" t="s">
        <v>293</v>
      </c>
      <c r="B780" s="34" t="s">
        <v>154</v>
      </c>
      <c r="C780" s="1" t="s">
        <v>352</v>
      </c>
      <c r="D780" s="62">
        <v>3400</v>
      </c>
      <c r="E780" s="62">
        <v>130</v>
      </c>
      <c r="F780" s="33">
        <f t="shared" ref="F780" si="588">D780/100*E780/100</f>
        <v>44.2</v>
      </c>
      <c r="G780" s="4">
        <v>1</v>
      </c>
      <c r="H780" s="33">
        <f t="shared" ref="H780" si="589">F780*G780</f>
        <v>44.2</v>
      </c>
      <c r="I780" s="84"/>
      <c r="J780" s="65">
        <f>(VLOOKUP($C780,'FILLED OUT BY PRODUCTION HOUSE'!$A$16:$C$30,2,FALSE))*$H780</f>
        <v>0</v>
      </c>
      <c r="K780" s="15">
        <f>(VLOOKUP($C780,'FILLED OUT BY PRODUCTION HOUSE'!$A$16:$C$30,3,FALSE))*$H780</f>
        <v>0</v>
      </c>
      <c r="L780" s="65">
        <f t="shared" ref="L780" si="590">J780+K780</f>
        <v>0</v>
      </c>
    </row>
    <row r="781" spans="1:12" s="36" customFormat="1" ht="14.25" customHeight="1" x14ac:dyDescent="0.3">
      <c r="A781" s="39">
        <v>522</v>
      </c>
      <c r="B781" s="52"/>
      <c r="D781" s="61"/>
      <c r="E781" s="61"/>
      <c r="F781" s="37"/>
      <c r="G781" s="38"/>
      <c r="H781" s="37"/>
      <c r="I781" s="78"/>
      <c r="J781" s="66"/>
      <c r="K781" s="37"/>
      <c r="L781" s="66"/>
    </row>
    <row r="782" spans="1:12" ht="14.25" customHeight="1" x14ac:dyDescent="0.3">
      <c r="A782" s="43" t="s">
        <v>74</v>
      </c>
      <c r="B782" s="34" t="s">
        <v>71</v>
      </c>
      <c r="C782" s="1" t="s">
        <v>352</v>
      </c>
      <c r="D782" s="62">
        <v>1300</v>
      </c>
      <c r="E782" s="62">
        <v>250</v>
      </c>
      <c r="F782" s="33">
        <f t="shared" ref="F782" si="591">D782/100*E782/100</f>
        <v>32.5</v>
      </c>
      <c r="G782" s="4">
        <v>1</v>
      </c>
      <c r="H782" s="33">
        <f t="shared" ref="H782" si="592">F782*G782</f>
        <v>32.5</v>
      </c>
      <c r="I782" s="84"/>
      <c r="J782" s="65">
        <f>(VLOOKUP($C782,'FILLED OUT BY PRODUCTION HOUSE'!$A$16:$C$30,2,FALSE))*$H782</f>
        <v>0</v>
      </c>
      <c r="K782" s="15">
        <f>(VLOOKUP($C782,'FILLED OUT BY PRODUCTION HOUSE'!$A$16:$C$30,3,FALSE))*$H782</f>
        <v>0</v>
      </c>
      <c r="L782" s="65">
        <f t="shared" ref="L782" si="593">J782+K782</f>
        <v>0</v>
      </c>
    </row>
    <row r="783" spans="1:12" s="36" customFormat="1" ht="14.25" customHeight="1" x14ac:dyDescent="0.3">
      <c r="A783" s="39">
        <v>523</v>
      </c>
      <c r="B783" s="52"/>
      <c r="D783" s="61"/>
      <c r="E783" s="61"/>
      <c r="F783" s="37"/>
      <c r="G783" s="38"/>
      <c r="H783" s="37"/>
      <c r="I783" s="78"/>
      <c r="J783" s="66"/>
      <c r="K783" s="37"/>
      <c r="L783" s="66"/>
    </row>
    <row r="784" spans="1:12" ht="14.25" customHeight="1" x14ac:dyDescent="0.3">
      <c r="A784" s="43" t="s">
        <v>74</v>
      </c>
      <c r="B784" s="34" t="s">
        <v>121</v>
      </c>
      <c r="C784" s="1" t="s">
        <v>51</v>
      </c>
      <c r="D784" s="62">
        <v>70</v>
      </c>
      <c r="E784" s="62">
        <v>140</v>
      </c>
      <c r="F784" s="33">
        <f t="shared" ref="F784" si="594">D784/100*E784/100</f>
        <v>0.98</v>
      </c>
      <c r="G784" s="4">
        <v>1</v>
      </c>
      <c r="H784" s="33">
        <f t="shared" ref="H784" si="595">F784*G784</f>
        <v>0.98</v>
      </c>
      <c r="I784" s="84"/>
      <c r="J784" s="65">
        <f>(VLOOKUP($C784,'FILLED OUT BY PRODUCTION HOUSE'!$A$16:$C$30,2,FALSE))*$H784</f>
        <v>0</v>
      </c>
      <c r="K784" s="15">
        <f>(VLOOKUP($C784,'FILLED OUT BY PRODUCTION HOUSE'!$A$16:$C$30,3,FALSE))*$H784</f>
        <v>0</v>
      </c>
      <c r="L784" s="65">
        <f t="shared" ref="L784" si="596">J784+K784</f>
        <v>0</v>
      </c>
    </row>
    <row r="785" spans="1:12" s="36" customFormat="1" ht="14.25" customHeight="1" x14ac:dyDescent="0.3">
      <c r="A785" s="39">
        <v>524</v>
      </c>
      <c r="B785" s="52"/>
      <c r="D785" s="61"/>
      <c r="E785" s="61"/>
      <c r="F785" s="37"/>
      <c r="G785" s="38"/>
      <c r="H785" s="37"/>
      <c r="I785" s="78" t="s">
        <v>294</v>
      </c>
      <c r="J785" s="66"/>
      <c r="K785" s="37"/>
      <c r="L785" s="66"/>
    </row>
    <row r="786" spans="1:12" s="36" customFormat="1" ht="14.25" customHeight="1" x14ac:dyDescent="0.3">
      <c r="A786" s="39">
        <v>525</v>
      </c>
      <c r="B786" s="52" t="s">
        <v>355</v>
      </c>
      <c r="D786" s="61"/>
      <c r="E786" s="61"/>
      <c r="F786" s="37"/>
      <c r="G786" s="38"/>
      <c r="H786" s="37"/>
      <c r="I786" s="78" t="s">
        <v>356</v>
      </c>
      <c r="J786" s="66"/>
      <c r="K786" s="37"/>
      <c r="L786" s="66"/>
    </row>
    <row r="787" spans="1:12" ht="14.25" customHeight="1" x14ac:dyDescent="0.3">
      <c r="A787" s="43" t="s">
        <v>74</v>
      </c>
      <c r="B787" s="34" t="s">
        <v>203</v>
      </c>
      <c r="D787" s="62">
        <v>0</v>
      </c>
      <c r="E787" s="62">
        <v>0</v>
      </c>
      <c r="F787" s="33"/>
      <c r="G787" s="4">
        <v>0</v>
      </c>
      <c r="H787" s="33"/>
      <c r="I787" s="84"/>
      <c r="J787" s="65"/>
      <c r="L787" s="65"/>
    </row>
    <row r="788" spans="1:12" s="50" customFormat="1" ht="14.25" customHeight="1" x14ac:dyDescent="0.3">
      <c r="A788" s="70"/>
      <c r="B788" s="56" t="s">
        <v>91</v>
      </c>
      <c r="D788" s="63"/>
      <c r="E788" s="63"/>
      <c r="F788" s="53"/>
      <c r="G788" s="48"/>
      <c r="H788" s="53"/>
      <c r="I788" s="89"/>
      <c r="J788" s="67"/>
      <c r="K788" s="53"/>
      <c r="L788" s="67"/>
    </row>
    <row r="789" spans="1:12" s="36" customFormat="1" ht="14.25" customHeight="1" x14ac:dyDescent="0.3">
      <c r="A789" s="39">
        <v>600</v>
      </c>
      <c r="B789" s="52"/>
      <c r="D789" s="61"/>
      <c r="E789" s="61"/>
      <c r="F789" s="37"/>
      <c r="G789" s="38"/>
      <c r="H789" s="37"/>
      <c r="I789" s="78" t="s">
        <v>267</v>
      </c>
      <c r="J789" s="66"/>
      <c r="K789" s="37"/>
      <c r="L789" s="66"/>
    </row>
    <row r="790" spans="1:12" ht="14.25" customHeight="1" x14ac:dyDescent="0.3">
      <c r="A790" s="43" t="s">
        <v>74</v>
      </c>
      <c r="B790" s="34" t="s">
        <v>71</v>
      </c>
      <c r="C790" s="1" t="s">
        <v>352</v>
      </c>
      <c r="D790" s="62">
        <v>2000</v>
      </c>
      <c r="E790" s="62">
        <v>250</v>
      </c>
      <c r="F790" s="33">
        <f t="shared" ref="F790" si="597">D790/100*E790/100</f>
        <v>50</v>
      </c>
      <c r="G790" s="4">
        <v>1</v>
      </c>
      <c r="H790" s="33">
        <f t="shared" ref="H790" si="598">F790*G790</f>
        <v>50</v>
      </c>
      <c r="J790" s="65">
        <f>(VLOOKUP($C790,'FILLED OUT BY PRODUCTION HOUSE'!$A$16:$C$30,2,FALSE))*$H790</f>
        <v>0</v>
      </c>
      <c r="K790" s="15">
        <f>(VLOOKUP($C790,'FILLED OUT BY PRODUCTION HOUSE'!$A$16:$C$30,3,FALSE))*$H790</f>
        <v>0</v>
      </c>
      <c r="L790" s="65">
        <f t="shared" ref="L790" si="599">J790+K790</f>
        <v>0</v>
      </c>
    </row>
    <row r="791" spans="1:12" s="36" customFormat="1" ht="14.25" customHeight="1" x14ac:dyDescent="0.3">
      <c r="A791" s="39">
        <v>601</v>
      </c>
      <c r="B791" s="52"/>
      <c r="D791" s="61"/>
      <c r="E791" s="61"/>
      <c r="F791" s="37"/>
      <c r="G791" s="38"/>
      <c r="H791" s="37"/>
      <c r="I791" s="78"/>
      <c r="J791" s="66"/>
      <c r="K791" s="37"/>
      <c r="L791" s="66"/>
    </row>
    <row r="792" spans="1:12" ht="14.25" customHeight="1" x14ac:dyDescent="0.3">
      <c r="A792" s="4" t="s">
        <v>74</v>
      </c>
      <c r="B792" s="35" t="s">
        <v>163</v>
      </c>
      <c r="C792" s="1" t="s">
        <v>42</v>
      </c>
      <c r="D792" s="62">
        <v>160</v>
      </c>
      <c r="E792" s="62">
        <v>380</v>
      </c>
      <c r="F792" s="33">
        <f t="shared" ref="F792:F793" si="600">D792/100*E792/100</f>
        <v>6.08</v>
      </c>
      <c r="G792" s="4">
        <v>1</v>
      </c>
      <c r="H792" s="33">
        <f t="shared" ref="H792:H793" si="601">F792*G792</f>
        <v>6.08</v>
      </c>
      <c r="I792" s="79"/>
      <c r="J792" s="65">
        <f>(VLOOKUP($C792,'FILLED OUT BY PRODUCTION HOUSE'!$A$16:$C$30,2,FALSE))*$H792</f>
        <v>0</v>
      </c>
      <c r="K792" s="15">
        <f>(VLOOKUP($C792,'FILLED OUT BY PRODUCTION HOUSE'!$A$16:$C$30,3,FALSE))*$H792</f>
        <v>0</v>
      </c>
      <c r="L792" s="65">
        <f t="shared" ref="L792:L793" si="602">J792+K792</f>
        <v>0</v>
      </c>
    </row>
    <row r="793" spans="1:12" ht="14.25" customHeight="1" x14ac:dyDescent="0.3">
      <c r="A793" s="4" t="s">
        <v>75</v>
      </c>
      <c r="B793" s="35" t="s">
        <v>164</v>
      </c>
      <c r="C793" s="1" t="s">
        <v>42</v>
      </c>
      <c r="D793" s="62">
        <v>150</v>
      </c>
      <c r="E793" s="62">
        <v>380</v>
      </c>
      <c r="F793" s="33">
        <f t="shared" si="600"/>
        <v>5.7</v>
      </c>
      <c r="G793" s="4">
        <v>1</v>
      </c>
      <c r="H793" s="33">
        <f t="shared" si="601"/>
        <v>5.7</v>
      </c>
      <c r="I793" s="79"/>
      <c r="J793" s="65">
        <f>(VLOOKUP($C793,'FILLED OUT BY PRODUCTION HOUSE'!$A$16:$C$30,2,FALSE))*$H793</f>
        <v>0</v>
      </c>
      <c r="K793" s="15">
        <f>(VLOOKUP($C793,'FILLED OUT BY PRODUCTION HOUSE'!$A$16:$C$30,3,FALSE))*$H793</f>
        <v>0</v>
      </c>
      <c r="L793" s="65">
        <f t="shared" si="602"/>
        <v>0</v>
      </c>
    </row>
    <row r="794" spans="1:12" s="36" customFormat="1" ht="14.25" customHeight="1" x14ac:dyDescent="0.3">
      <c r="A794" s="39">
        <v>602</v>
      </c>
      <c r="B794" s="52"/>
      <c r="D794" s="61"/>
      <c r="E794" s="61"/>
      <c r="F794" s="37"/>
      <c r="G794" s="38"/>
      <c r="H794" s="37"/>
      <c r="I794" s="78"/>
      <c r="J794" s="66"/>
      <c r="K794" s="37"/>
      <c r="L794" s="66"/>
    </row>
    <row r="795" spans="1:12" ht="14.25" customHeight="1" x14ac:dyDescent="0.3">
      <c r="A795" s="4" t="s">
        <v>74</v>
      </c>
      <c r="B795" s="35" t="s">
        <v>163</v>
      </c>
      <c r="C795" s="1" t="s">
        <v>42</v>
      </c>
      <c r="D795" s="62">
        <v>150</v>
      </c>
      <c r="E795" s="62">
        <v>380</v>
      </c>
      <c r="F795" s="33">
        <f t="shared" ref="F795:F796" si="603">D795/100*E795/100</f>
        <v>5.7</v>
      </c>
      <c r="G795" s="4">
        <v>1</v>
      </c>
      <c r="H795" s="33">
        <f t="shared" ref="H795:H796" si="604">F795*G795</f>
        <v>5.7</v>
      </c>
      <c r="I795" s="79"/>
      <c r="J795" s="65">
        <f>(VLOOKUP($C795,'FILLED OUT BY PRODUCTION HOUSE'!$A$16:$C$30,2,FALSE))*$H795</f>
        <v>0</v>
      </c>
      <c r="K795" s="15">
        <f>(VLOOKUP($C795,'FILLED OUT BY PRODUCTION HOUSE'!$A$16:$C$30,3,FALSE))*$H795</f>
        <v>0</v>
      </c>
      <c r="L795" s="65">
        <f t="shared" ref="L795:L796" si="605">J795+K795</f>
        <v>0</v>
      </c>
    </row>
    <row r="796" spans="1:12" ht="14.25" customHeight="1" x14ac:dyDescent="0.3">
      <c r="A796" s="4" t="s">
        <v>75</v>
      </c>
      <c r="B796" s="35" t="s">
        <v>164</v>
      </c>
      <c r="C796" s="1" t="s">
        <v>42</v>
      </c>
      <c r="D796" s="62">
        <v>160</v>
      </c>
      <c r="E796" s="62">
        <v>380</v>
      </c>
      <c r="F796" s="33">
        <f t="shared" si="603"/>
        <v>6.08</v>
      </c>
      <c r="G796" s="4">
        <v>1</v>
      </c>
      <c r="H796" s="33">
        <f t="shared" si="604"/>
        <v>6.08</v>
      </c>
      <c r="I796" s="79"/>
      <c r="J796" s="65">
        <f>(VLOOKUP($C796,'FILLED OUT BY PRODUCTION HOUSE'!$A$16:$C$30,2,FALSE))*$H796</f>
        <v>0</v>
      </c>
      <c r="K796" s="15">
        <f>(VLOOKUP($C796,'FILLED OUT BY PRODUCTION HOUSE'!$A$16:$C$30,3,FALSE))*$H796</f>
        <v>0</v>
      </c>
      <c r="L796" s="65">
        <f t="shared" si="605"/>
        <v>0</v>
      </c>
    </row>
    <row r="797" spans="1:12" s="36" customFormat="1" ht="14.25" customHeight="1" x14ac:dyDescent="0.3">
      <c r="A797" s="39">
        <v>603</v>
      </c>
      <c r="B797" s="52"/>
      <c r="D797" s="61"/>
      <c r="E797" s="61"/>
      <c r="F797" s="37"/>
      <c r="G797" s="38"/>
      <c r="H797" s="37"/>
      <c r="I797" s="78"/>
      <c r="J797" s="66"/>
      <c r="K797" s="37"/>
      <c r="L797" s="66"/>
    </row>
    <row r="798" spans="1:12" ht="14.25" customHeight="1" x14ac:dyDescent="0.3">
      <c r="A798" s="43" t="s">
        <v>74</v>
      </c>
      <c r="B798" s="34" t="s">
        <v>121</v>
      </c>
      <c r="C798" s="1" t="s">
        <v>51</v>
      </c>
      <c r="D798" s="62">
        <v>70</v>
      </c>
      <c r="E798" s="62">
        <v>140</v>
      </c>
      <c r="F798" s="33">
        <f t="shared" ref="F798" si="606">D798/100*E798/100</f>
        <v>0.98</v>
      </c>
      <c r="G798" s="4">
        <v>1</v>
      </c>
      <c r="H798" s="33">
        <f t="shared" ref="H798" si="607">F798*G798</f>
        <v>0.98</v>
      </c>
      <c r="I798" s="84"/>
      <c r="J798" s="65">
        <f>(VLOOKUP($C798,'FILLED OUT BY PRODUCTION HOUSE'!$A$16:$C$30,2,FALSE))*$H798</f>
        <v>0</v>
      </c>
      <c r="K798" s="15">
        <f>(VLOOKUP($C798,'FILLED OUT BY PRODUCTION HOUSE'!$A$16:$C$30,3,FALSE))*$H798</f>
        <v>0</v>
      </c>
      <c r="L798" s="65">
        <f t="shared" ref="L798" si="608">J798+K798</f>
        <v>0</v>
      </c>
    </row>
    <row r="799" spans="1:12" s="36" customFormat="1" ht="14.25" customHeight="1" x14ac:dyDescent="0.3">
      <c r="A799" s="39">
        <v>604</v>
      </c>
      <c r="B799" s="52"/>
      <c r="D799" s="61"/>
      <c r="E799" s="61"/>
      <c r="F799" s="37"/>
      <c r="G799" s="38"/>
      <c r="H799" s="37"/>
      <c r="I799" s="78"/>
      <c r="J799" s="66"/>
      <c r="K799" s="37"/>
      <c r="L799" s="66"/>
    </row>
    <row r="800" spans="1:12" ht="14.25" customHeight="1" x14ac:dyDescent="0.3">
      <c r="A800" s="43" t="s">
        <v>74</v>
      </c>
      <c r="B800" s="34" t="s">
        <v>121</v>
      </c>
      <c r="C800" s="1" t="s">
        <v>51</v>
      </c>
      <c r="D800" s="62">
        <v>330</v>
      </c>
      <c r="E800" s="62">
        <v>50</v>
      </c>
      <c r="F800" s="33">
        <f t="shared" ref="F800" si="609">D800/100*E800/100</f>
        <v>1.65</v>
      </c>
      <c r="G800" s="4">
        <v>1</v>
      </c>
      <c r="H800" s="33">
        <f t="shared" ref="H800" si="610">F800*G800</f>
        <v>1.65</v>
      </c>
      <c r="I800" s="84" t="s">
        <v>301</v>
      </c>
      <c r="J800" s="65">
        <f>(VLOOKUP($C800,'FILLED OUT BY PRODUCTION HOUSE'!$A$16:$C$30,2,FALSE))*$H800</f>
        <v>0</v>
      </c>
      <c r="K800" s="15">
        <f>(VLOOKUP($C800,'FILLED OUT BY PRODUCTION HOUSE'!$A$16:$C$30,3,FALSE))*$H800</f>
        <v>0</v>
      </c>
      <c r="L800" s="65">
        <f t="shared" ref="L800" si="611">J800+K800</f>
        <v>0</v>
      </c>
    </row>
    <row r="801" spans="1:12" s="36" customFormat="1" ht="14.25" customHeight="1" x14ac:dyDescent="0.3">
      <c r="A801" s="39">
        <v>605</v>
      </c>
      <c r="B801" s="52"/>
      <c r="D801" s="61"/>
      <c r="E801" s="61"/>
      <c r="F801" s="37"/>
      <c r="G801" s="38"/>
      <c r="H801" s="37"/>
      <c r="I801" s="78" t="s">
        <v>299</v>
      </c>
      <c r="J801" s="66"/>
      <c r="K801" s="37"/>
      <c r="L801" s="66"/>
    </row>
    <row r="802" spans="1:12" s="36" customFormat="1" ht="14.25" customHeight="1" x14ac:dyDescent="0.3">
      <c r="A802" s="39" t="s">
        <v>322</v>
      </c>
      <c r="B802" s="52" t="s">
        <v>63</v>
      </c>
      <c r="D802" s="61"/>
      <c r="E802" s="61"/>
      <c r="F802" s="37"/>
      <c r="G802" s="38"/>
      <c r="H802" s="37"/>
      <c r="I802" s="78"/>
      <c r="J802" s="66"/>
      <c r="K802" s="37"/>
      <c r="L802" s="66"/>
    </row>
    <row r="803" spans="1:12" ht="14.25" customHeight="1" x14ac:dyDescent="0.3">
      <c r="A803" s="43" t="s">
        <v>74</v>
      </c>
      <c r="B803" s="34" t="s">
        <v>62</v>
      </c>
      <c r="C803" s="1" t="s">
        <v>352</v>
      </c>
      <c r="D803" s="62">
        <v>183</v>
      </c>
      <c r="E803" s="62">
        <v>160</v>
      </c>
      <c r="F803" s="33">
        <f t="shared" ref="F803:F808" si="612">D803/100*E803/100</f>
        <v>2.9279999999999999</v>
      </c>
      <c r="G803" s="4">
        <v>2</v>
      </c>
      <c r="H803" s="33">
        <f t="shared" ref="H803:H808" si="613">F803*G803</f>
        <v>5.8559999999999999</v>
      </c>
      <c r="I803" s="84" t="s">
        <v>299</v>
      </c>
      <c r="J803" s="65">
        <f>(VLOOKUP($C803,'FILLED OUT BY PRODUCTION HOUSE'!$A$16:$C$30,2,FALSE))*$H803</f>
        <v>0</v>
      </c>
      <c r="K803" s="15">
        <f>(VLOOKUP($C803,'FILLED OUT BY PRODUCTION HOUSE'!$A$16:$C$30,3,FALSE))*$H803</f>
        <v>0</v>
      </c>
      <c r="L803" s="65">
        <f t="shared" ref="L803:L808" si="614">J803+K803</f>
        <v>0</v>
      </c>
    </row>
    <row r="804" spans="1:12" ht="14.25" customHeight="1" x14ac:dyDescent="0.3">
      <c r="A804" s="43" t="s">
        <v>75</v>
      </c>
      <c r="B804" s="34" t="s">
        <v>62</v>
      </c>
      <c r="C804" s="1" t="s">
        <v>352</v>
      </c>
      <c r="D804" s="62">
        <v>183</v>
      </c>
      <c r="E804" s="62">
        <v>160</v>
      </c>
      <c r="F804" s="33">
        <f t="shared" si="612"/>
        <v>2.9279999999999999</v>
      </c>
      <c r="G804" s="4">
        <v>2</v>
      </c>
      <c r="H804" s="33">
        <f t="shared" si="613"/>
        <v>5.8559999999999999</v>
      </c>
      <c r="I804" s="84" t="s">
        <v>299</v>
      </c>
      <c r="J804" s="65">
        <f>(VLOOKUP($C804,'FILLED OUT BY PRODUCTION HOUSE'!$A$16:$C$30,2,FALSE))*$H804</f>
        <v>0</v>
      </c>
      <c r="K804" s="15">
        <f>(VLOOKUP($C804,'FILLED OUT BY PRODUCTION HOUSE'!$A$16:$C$30,3,FALSE))*$H804</f>
        <v>0</v>
      </c>
      <c r="L804" s="65">
        <f t="shared" si="614"/>
        <v>0</v>
      </c>
    </row>
    <row r="805" spans="1:12" ht="14.25" customHeight="1" x14ac:dyDescent="0.3">
      <c r="A805" s="43" t="s">
        <v>76</v>
      </c>
      <c r="B805" s="34" t="s">
        <v>62</v>
      </c>
      <c r="C805" s="1" t="s">
        <v>352</v>
      </c>
      <c r="D805" s="62">
        <v>183</v>
      </c>
      <c r="E805" s="62">
        <v>160</v>
      </c>
      <c r="F805" s="33">
        <f t="shared" si="612"/>
        <v>2.9279999999999999</v>
      </c>
      <c r="G805" s="4">
        <v>2</v>
      </c>
      <c r="H805" s="33">
        <f t="shared" si="613"/>
        <v>5.8559999999999999</v>
      </c>
      <c r="I805" s="84" t="s">
        <v>299</v>
      </c>
      <c r="J805" s="65">
        <f>(VLOOKUP($C805,'FILLED OUT BY PRODUCTION HOUSE'!$A$16:$C$30,2,FALSE))*$H805</f>
        <v>0</v>
      </c>
      <c r="K805" s="15">
        <f>(VLOOKUP($C805,'FILLED OUT BY PRODUCTION HOUSE'!$A$16:$C$30,3,FALSE))*$H805</f>
        <v>0</v>
      </c>
      <c r="L805" s="65">
        <f t="shared" si="614"/>
        <v>0</v>
      </c>
    </row>
    <row r="806" spans="1:12" ht="14.25" customHeight="1" x14ac:dyDescent="0.3">
      <c r="A806" s="43" t="s">
        <v>77</v>
      </c>
      <c r="B806" s="34" t="s">
        <v>62</v>
      </c>
      <c r="C806" s="1" t="s">
        <v>352</v>
      </c>
      <c r="D806" s="62">
        <v>183</v>
      </c>
      <c r="E806" s="62">
        <v>160</v>
      </c>
      <c r="F806" s="33">
        <f t="shared" si="612"/>
        <v>2.9279999999999999</v>
      </c>
      <c r="G806" s="4">
        <v>2</v>
      </c>
      <c r="H806" s="33">
        <f t="shared" si="613"/>
        <v>5.8559999999999999</v>
      </c>
      <c r="I806" s="84" t="s">
        <v>299</v>
      </c>
      <c r="J806" s="65">
        <f>(VLOOKUP($C806,'FILLED OUT BY PRODUCTION HOUSE'!$A$16:$C$30,2,FALSE))*$H806</f>
        <v>0</v>
      </c>
      <c r="K806" s="15">
        <f>(VLOOKUP($C806,'FILLED OUT BY PRODUCTION HOUSE'!$A$16:$C$30,3,FALSE))*$H806</f>
        <v>0</v>
      </c>
      <c r="L806" s="65">
        <f t="shared" si="614"/>
        <v>0</v>
      </c>
    </row>
    <row r="807" spans="1:12" ht="14.25" customHeight="1" x14ac:dyDescent="0.3">
      <c r="A807" s="43" t="s">
        <v>78</v>
      </c>
      <c r="B807" s="34" t="s">
        <v>62</v>
      </c>
      <c r="C807" s="1" t="s">
        <v>352</v>
      </c>
      <c r="D807" s="62">
        <v>183</v>
      </c>
      <c r="E807" s="62">
        <v>160</v>
      </c>
      <c r="F807" s="33">
        <f t="shared" si="612"/>
        <v>2.9279999999999999</v>
      </c>
      <c r="G807" s="4">
        <v>2</v>
      </c>
      <c r="H807" s="33">
        <f t="shared" si="613"/>
        <v>5.8559999999999999</v>
      </c>
      <c r="I807" s="84" t="s">
        <v>299</v>
      </c>
      <c r="J807" s="65">
        <f>(VLOOKUP($C807,'FILLED OUT BY PRODUCTION HOUSE'!$A$16:$C$30,2,FALSE))*$H807</f>
        <v>0</v>
      </c>
      <c r="K807" s="15">
        <f>(VLOOKUP($C807,'FILLED OUT BY PRODUCTION HOUSE'!$A$16:$C$30,3,FALSE))*$H807</f>
        <v>0</v>
      </c>
      <c r="L807" s="65">
        <f t="shared" si="614"/>
        <v>0</v>
      </c>
    </row>
    <row r="808" spans="1:12" ht="14.25" customHeight="1" x14ac:dyDescent="0.3">
      <c r="A808" s="43" t="s">
        <v>79</v>
      </c>
      <c r="B808" s="34" t="s">
        <v>62</v>
      </c>
      <c r="C808" s="1" t="s">
        <v>352</v>
      </c>
      <c r="D808" s="62">
        <v>183</v>
      </c>
      <c r="E808" s="62">
        <v>160</v>
      </c>
      <c r="F808" s="33">
        <f t="shared" si="612"/>
        <v>2.9279999999999999</v>
      </c>
      <c r="G808" s="4">
        <v>2</v>
      </c>
      <c r="H808" s="33">
        <f t="shared" si="613"/>
        <v>5.8559999999999999</v>
      </c>
      <c r="I808" s="84" t="s">
        <v>299</v>
      </c>
      <c r="J808" s="65">
        <f>(VLOOKUP($C808,'FILLED OUT BY PRODUCTION HOUSE'!$A$16:$C$30,2,FALSE))*$H808</f>
        <v>0</v>
      </c>
      <c r="K808" s="15">
        <f>(VLOOKUP($C808,'FILLED OUT BY PRODUCTION HOUSE'!$A$16:$C$30,3,FALSE))*$H808</f>
        <v>0</v>
      </c>
      <c r="L808" s="65">
        <f t="shared" si="614"/>
        <v>0</v>
      </c>
    </row>
    <row r="809" spans="1:12" s="36" customFormat="1" ht="14.25" customHeight="1" x14ac:dyDescent="0.3">
      <c r="A809" s="39">
        <v>606</v>
      </c>
      <c r="B809" s="52"/>
      <c r="D809" s="61"/>
      <c r="E809" s="61"/>
      <c r="F809" s="37"/>
      <c r="G809" s="38"/>
      <c r="H809" s="37"/>
      <c r="I809" s="78"/>
      <c r="J809" s="66"/>
      <c r="K809" s="37"/>
      <c r="L809" s="66"/>
    </row>
    <row r="810" spans="1:12" ht="14.25" customHeight="1" x14ac:dyDescent="0.3">
      <c r="A810" s="43" t="s">
        <v>74</v>
      </c>
      <c r="B810" s="34" t="s">
        <v>71</v>
      </c>
      <c r="C810" s="1" t="s">
        <v>40</v>
      </c>
      <c r="D810" s="62">
        <v>250</v>
      </c>
      <c r="E810" s="62">
        <v>150</v>
      </c>
      <c r="F810" s="33">
        <f t="shared" ref="F810:F813" si="615">D810/100*E810/100</f>
        <v>3.75</v>
      </c>
      <c r="G810" s="4">
        <v>1</v>
      </c>
      <c r="H810" s="33">
        <f t="shared" ref="H810:H813" si="616">F810*G810</f>
        <v>3.75</v>
      </c>
      <c r="I810" s="84"/>
      <c r="J810" s="65">
        <f>(VLOOKUP($C810,'FILLED OUT BY PRODUCTION HOUSE'!$A$16:$C$30,2,FALSE))*$H810</f>
        <v>0</v>
      </c>
      <c r="K810" s="15">
        <f>(VLOOKUP($C810,'FILLED OUT BY PRODUCTION HOUSE'!$A$16:$C$30,3,FALSE))*$H810</f>
        <v>0</v>
      </c>
      <c r="L810" s="65">
        <f t="shared" ref="L810:L813" si="617">J810+K810</f>
        <v>0</v>
      </c>
    </row>
    <row r="811" spans="1:12" ht="14.25" customHeight="1" x14ac:dyDescent="0.3">
      <c r="A811" s="43" t="s">
        <v>75</v>
      </c>
      <c r="B811" s="34" t="s">
        <v>71</v>
      </c>
      <c r="C811" s="1" t="s">
        <v>40</v>
      </c>
      <c r="D811" s="62">
        <v>250</v>
      </c>
      <c r="E811" s="62">
        <v>150</v>
      </c>
      <c r="F811" s="33">
        <f t="shared" si="615"/>
        <v>3.75</v>
      </c>
      <c r="G811" s="4">
        <v>1</v>
      </c>
      <c r="H811" s="33">
        <f t="shared" si="616"/>
        <v>3.75</v>
      </c>
      <c r="I811" s="84"/>
      <c r="J811" s="65">
        <f>(VLOOKUP($C811,'FILLED OUT BY PRODUCTION HOUSE'!$A$16:$C$30,2,FALSE))*$H811</f>
        <v>0</v>
      </c>
      <c r="K811" s="15">
        <f>(VLOOKUP($C811,'FILLED OUT BY PRODUCTION HOUSE'!$A$16:$C$30,3,FALSE))*$H811</f>
        <v>0</v>
      </c>
      <c r="L811" s="65">
        <f t="shared" si="617"/>
        <v>0</v>
      </c>
    </row>
    <row r="812" spans="1:12" ht="14.25" customHeight="1" x14ac:dyDescent="0.3">
      <c r="A812" s="43" t="s">
        <v>76</v>
      </c>
      <c r="B812" s="34" t="s">
        <v>71</v>
      </c>
      <c r="C812" s="1" t="s">
        <v>40</v>
      </c>
      <c r="D812" s="62">
        <v>250</v>
      </c>
      <c r="E812" s="62">
        <v>150</v>
      </c>
      <c r="F812" s="33">
        <f t="shared" si="615"/>
        <v>3.75</v>
      </c>
      <c r="G812" s="4">
        <v>1</v>
      </c>
      <c r="H812" s="33">
        <f t="shared" si="616"/>
        <v>3.75</v>
      </c>
      <c r="I812" s="84"/>
      <c r="J812" s="65">
        <f>(VLOOKUP($C812,'FILLED OUT BY PRODUCTION HOUSE'!$A$16:$C$30,2,FALSE))*$H812</f>
        <v>0</v>
      </c>
      <c r="K812" s="15">
        <f>(VLOOKUP($C812,'FILLED OUT BY PRODUCTION HOUSE'!$A$16:$C$30,3,FALSE))*$H812</f>
        <v>0</v>
      </c>
      <c r="L812" s="65">
        <f t="shared" si="617"/>
        <v>0</v>
      </c>
    </row>
    <row r="813" spans="1:12" ht="14.25" customHeight="1" x14ac:dyDescent="0.3">
      <c r="A813" s="43" t="s">
        <v>77</v>
      </c>
      <c r="B813" s="34" t="s">
        <v>71</v>
      </c>
      <c r="C813" s="1" t="s">
        <v>40</v>
      </c>
      <c r="D813" s="62">
        <v>250</v>
      </c>
      <c r="E813" s="62">
        <v>150</v>
      </c>
      <c r="F813" s="33">
        <f t="shared" si="615"/>
        <v>3.75</v>
      </c>
      <c r="G813" s="4">
        <v>1</v>
      </c>
      <c r="H813" s="33">
        <f t="shared" si="616"/>
        <v>3.75</v>
      </c>
      <c r="I813" s="84"/>
      <c r="J813" s="65">
        <f>(VLOOKUP($C813,'FILLED OUT BY PRODUCTION HOUSE'!$A$16:$C$30,2,FALSE))*$H813</f>
        <v>0</v>
      </c>
      <c r="K813" s="15">
        <f>(VLOOKUP($C813,'FILLED OUT BY PRODUCTION HOUSE'!$A$16:$C$30,3,FALSE))*$H813</f>
        <v>0</v>
      </c>
      <c r="L813" s="65">
        <f t="shared" si="617"/>
        <v>0</v>
      </c>
    </row>
    <row r="814" spans="1:12" s="36" customFormat="1" ht="14.25" customHeight="1" x14ac:dyDescent="0.3">
      <c r="A814" s="39">
        <v>607</v>
      </c>
      <c r="B814" s="52"/>
      <c r="D814" s="61"/>
      <c r="E814" s="61"/>
      <c r="F814" s="37"/>
      <c r="G814" s="38"/>
      <c r="H814" s="37"/>
      <c r="I814" s="78"/>
      <c r="J814" s="66"/>
      <c r="K814" s="37"/>
      <c r="L814" s="66"/>
    </row>
    <row r="815" spans="1:12" ht="14.25" customHeight="1" x14ac:dyDescent="0.3">
      <c r="A815" s="43" t="s">
        <v>74</v>
      </c>
      <c r="B815" s="34" t="s">
        <v>121</v>
      </c>
      <c r="C815" s="1" t="s">
        <v>51</v>
      </c>
      <c r="D815" s="62">
        <v>145</v>
      </c>
      <c r="E815" s="62">
        <v>60</v>
      </c>
      <c r="F815" s="33">
        <f t="shared" ref="F815:F816" si="618">D815/100*E815/100</f>
        <v>0.87</v>
      </c>
      <c r="G815" s="4">
        <v>1</v>
      </c>
      <c r="H815" s="33">
        <f t="shared" ref="H815:H816" si="619">F815*G815</f>
        <v>0.87</v>
      </c>
      <c r="I815" s="84"/>
      <c r="J815" s="65">
        <f>(VLOOKUP($C815,'FILLED OUT BY PRODUCTION HOUSE'!$A$16:$C$30,2,FALSE))*$H815</f>
        <v>0</v>
      </c>
      <c r="K815" s="15">
        <f>(VLOOKUP($C815,'FILLED OUT BY PRODUCTION HOUSE'!$A$16:$C$30,3,FALSE))*$H815</f>
        <v>0</v>
      </c>
      <c r="L815" s="65">
        <f t="shared" ref="L815:L816" si="620">J815+K815</f>
        <v>0</v>
      </c>
    </row>
    <row r="816" spans="1:12" ht="14.25" customHeight="1" x14ac:dyDescent="0.3">
      <c r="A816" s="43" t="s">
        <v>75</v>
      </c>
      <c r="B816" s="34" t="s">
        <v>300</v>
      </c>
      <c r="C816" s="1" t="s">
        <v>51</v>
      </c>
      <c r="D816" s="62">
        <v>30</v>
      </c>
      <c r="E816" s="62">
        <v>40</v>
      </c>
      <c r="F816" s="33">
        <f t="shared" si="618"/>
        <v>0.12</v>
      </c>
      <c r="G816" s="4">
        <v>1</v>
      </c>
      <c r="H816" s="33">
        <f t="shared" si="619"/>
        <v>0.12</v>
      </c>
      <c r="I816" s="84"/>
      <c r="J816" s="65">
        <f>(VLOOKUP($C816,'FILLED OUT BY PRODUCTION HOUSE'!$A$16:$C$30,2,FALSE))*$H816</f>
        <v>0</v>
      </c>
      <c r="K816" s="15">
        <f>(VLOOKUP($C816,'FILLED OUT BY PRODUCTION HOUSE'!$A$16:$C$30,3,FALSE))*$H816</f>
        <v>0</v>
      </c>
      <c r="L816" s="65">
        <f t="shared" si="620"/>
        <v>0</v>
      </c>
    </row>
    <row r="817" spans="1:12" s="36" customFormat="1" ht="14.25" customHeight="1" x14ac:dyDescent="0.3">
      <c r="A817" s="39">
        <v>608</v>
      </c>
      <c r="B817" s="52"/>
      <c r="D817" s="61"/>
      <c r="E817" s="61"/>
      <c r="F817" s="37"/>
      <c r="G817" s="38"/>
      <c r="H817" s="37"/>
      <c r="I817" s="78"/>
      <c r="J817" s="66"/>
      <c r="K817" s="37"/>
      <c r="L817" s="66"/>
    </row>
    <row r="818" spans="1:12" ht="14.25" customHeight="1" x14ac:dyDescent="0.3">
      <c r="A818" s="43" t="s">
        <v>74</v>
      </c>
      <c r="B818" s="34" t="s">
        <v>302</v>
      </c>
      <c r="C818" s="1" t="s">
        <v>51</v>
      </c>
      <c r="D818" s="62">
        <v>30</v>
      </c>
      <c r="E818" s="62">
        <v>40</v>
      </c>
      <c r="F818" s="33">
        <f t="shared" ref="F818" si="621">D818/100*E818/100</f>
        <v>0.12</v>
      </c>
      <c r="G818" s="4">
        <v>1</v>
      </c>
      <c r="H818" s="33">
        <f t="shared" ref="H818" si="622">F818*G818</f>
        <v>0.12</v>
      </c>
      <c r="I818" s="84"/>
      <c r="J818" s="65">
        <f>(VLOOKUP($C818,'FILLED OUT BY PRODUCTION HOUSE'!$A$16:$C$30,2,FALSE))*$H818</f>
        <v>0</v>
      </c>
      <c r="K818" s="15">
        <f>(VLOOKUP($C818,'FILLED OUT BY PRODUCTION HOUSE'!$A$16:$C$30,3,FALSE))*$H818</f>
        <v>0</v>
      </c>
      <c r="L818" s="65">
        <f t="shared" ref="L818" si="623">J818+K818</f>
        <v>0</v>
      </c>
    </row>
    <row r="819" spans="1:12" s="36" customFormat="1" ht="14.25" customHeight="1" x14ac:dyDescent="0.3">
      <c r="A819" s="39">
        <v>609</v>
      </c>
      <c r="B819" s="52"/>
      <c r="D819" s="61"/>
      <c r="E819" s="61"/>
      <c r="F819" s="37"/>
      <c r="G819" s="38"/>
      <c r="H819" s="37"/>
      <c r="I819" s="78"/>
      <c r="J819" s="66"/>
      <c r="K819" s="37"/>
      <c r="L819" s="66"/>
    </row>
    <row r="820" spans="1:12" ht="14.25" customHeight="1" x14ac:dyDescent="0.3">
      <c r="A820" s="43" t="s">
        <v>74</v>
      </c>
      <c r="B820" s="34" t="s">
        <v>121</v>
      </c>
      <c r="C820" s="1" t="s">
        <v>51</v>
      </c>
      <c r="D820" s="62">
        <v>60</v>
      </c>
      <c r="E820" s="62">
        <v>100</v>
      </c>
      <c r="F820" s="33">
        <f t="shared" ref="F820" si="624">D820/100*E820/100</f>
        <v>0.6</v>
      </c>
      <c r="G820" s="4">
        <v>1</v>
      </c>
      <c r="H820" s="33">
        <f t="shared" ref="H820" si="625">F820*G820</f>
        <v>0.6</v>
      </c>
      <c r="I820" s="84"/>
      <c r="J820" s="65">
        <f>(VLOOKUP($C820,'FILLED OUT BY PRODUCTION HOUSE'!$A$16:$C$30,2,FALSE))*$H820</f>
        <v>0</v>
      </c>
      <c r="K820" s="15">
        <f>(VLOOKUP($C820,'FILLED OUT BY PRODUCTION HOUSE'!$A$16:$C$30,3,FALSE))*$H820</f>
        <v>0</v>
      </c>
      <c r="L820" s="65">
        <f t="shared" ref="L820" si="626">J820+K820</f>
        <v>0</v>
      </c>
    </row>
    <row r="821" spans="1:12" s="36" customFormat="1" ht="14.25" customHeight="1" x14ac:dyDescent="0.3">
      <c r="A821" s="39">
        <v>610</v>
      </c>
      <c r="B821" s="52"/>
      <c r="D821" s="61"/>
      <c r="E821" s="61"/>
      <c r="F821" s="37"/>
      <c r="G821" s="38"/>
      <c r="H821" s="37"/>
      <c r="I821" s="78"/>
      <c r="J821" s="66"/>
      <c r="K821" s="37"/>
      <c r="L821" s="66"/>
    </row>
    <row r="822" spans="1:12" ht="14.25" customHeight="1" x14ac:dyDescent="0.3">
      <c r="A822" s="43" t="s">
        <v>74</v>
      </c>
      <c r="B822" s="34" t="s">
        <v>121</v>
      </c>
      <c r="C822" s="1" t="s">
        <v>51</v>
      </c>
      <c r="D822" s="62">
        <v>70</v>
      </c>
      <c r="E822" s="62">
        <v>140</v>
      </c>
      <c r="F822" s="33">
        <f t="shared" ref="F822" si="627">D822/100*E822/100</f>
        <v>0.98</v>
      </c>
      <c r="G822" s="4">
        <v>1</v>
      </c>
      <c r="H822" s="33">
        <f t="shared" ref="H822" si="628">F822*G822</f>
        <v>0.98</v>
      </c>
      <c r="I822" s="84"/>
      <c r="J822" s="65">
        <f>(VLOOKUP($C822,'FILLED OUT BY PRODUCTION HOUSE'!$A$16:$C$30,2,FALSE))*$H822</f>
        <v>0</v>
      </c>
      <c r="K822" s="15">
        <f>(VLOOKUP($C822,'FILLED OUT BY PRODUCTION HOUSE'!$A$16:$C$30,3,FALSE))*$H822</f>
        <v>0</v>
      </c>
      <c r="L822" s="65">
        <f t="shared" ref="L822" si="629">J822+K822</f>
        <v>0</v>
      </c>
    </row>
    <row r="823" spans="1:12" s="36" customFormat="1" ht="14.25" customHeight="1" x14ac:dyDescent="0.3">
      <c r="A823" s="39">
        <v>611</v>
      </c>
      <c r="B823" s="52"/>
      <c r="D823" s="61"/>
      <c r="E823" s="61"/>
      <c r="F823" s="37"/>
      <c r="G823" s="38"/>
      <c r="H823" s="37"/>
      <c r="I823" s="78"/>
      <c r="J823" s="66"/>
      <c r="K823" s="37"/>
      <c r="L823" s="66"/>
    </row>
    <row r="824" spans="1:12" ht="14.25" customHeight="1" x14ac:dyDescent="0.3">
      <c r="A824" s="43" t="s">
        <v>74</v>
      </c>
      <c r="B824" s="34" t="s">
        <v>121</v>
      </c>
      <c r="C824" s="1" t="s">
        <v>51</v>
      </c>
      <c r="D824" s="62">
        <v>100</v>
      </c>
      <c r="E824" s="62">
        <v>30</v>
      </c>
      <c r="F824" s="33">
        <f t="shared" ref="F824" si="630">D824/100*E824/100</f>
        <v>0.3</v>
      </c>
      <c r="G824" s="4">
        <v>1</v>
      </c>
      <c r="H824" s="33">
        <f t="shared" ref="H824" si="631">F824*G824</f>
        <v>0.3</v>
      </c>
      <c r="I824" s="84"/>
      <c r="J824" s="65">
        <f>(VLOOKUP($C824,'FILLED OUT BY PRODUCTION HOUSE'!$A$16:$C$30,2,FALSE))*$H824</f>
        <v>0</v>
      </c>
      <c r="K824" s="15">
        <f>(VLOOKUP($C824,'FILLED OUT BY PRODUCTION HOUSE'!$A$16:$C$30,3,FALSE))*$H824</f>
        <v>0</v>
      </c>
      <c r="L824" s="65">
        <f t="shared" ref="L824" si="632">J824+K824</f>
        <v>0</v>
      </c>
    </row>
    <row r="825" spans="1:12" s="36" customFormat="1" ht="14.25" customHeight="1" x14ac:dyDescent="0.3">
      <c r="A825" s="39">
        <v>612</v>
      </c>
      <c r="B825" s="52"/>
      <c r="D825" s="61"/>
      <c r="E825" s="61"/>
      <c r="F825" s="37"/>
      <c r="G825" s="38"/>
      <c r="H825" s="37"/>
      <c r="I825" s="78"/>
      <c r="J825" s="66"/>
      <c r="K825" s="37"/>
      <c r="L825" s="66"/>
    </row>
    <row r="826" spans="1:12" ht="14.25" customHeight="1" x14ac:dyDescent="0.3">
      <c r="A826" s="43" t="s">
        <v>74</v>
      </c>
      <c r="B826" s="34" t="s">
        <v>121</v>
      </c>
      <c r="C826" s="1" t="s">
        <v>51</v>
      </c>
      <c r="D826" s="62">
        <v>100</v>
      </c>
      <c r="E826" s="62">
        <v>30</v>
      </c>
      <c r="F826" s="33">
        <f t="shared" ref="F826" si="633">D826/100*E826/100</f>
        <v>0.3</v>
      </c>
      <c r="G826" s="4">
        <v>1</v>
      </c>
      <c r="H826" s="33">
        <f t="shared" ref="H826" si="634">F826*G826</f>
        <v>0.3</v>
      </c>
      <c r="I826" s="84"/>
      <c r="J826" s="65">
        <f>(VLOOKUP($C826,'FILLED OUT BY PRODUCTION HOUSE'!$A$16:$C$30,2,FALSE))*$H826</f>
        <v>0</v>
      </c>
      <c r="K826" s="15">
        <f>(VLOOKUP($C826,'FILLED OUT BY PRODUCTION HOUSE'!$A$16:$C$30,3,FALSE))*$H826</f>
        <v>0</v>
      </c>
      <c r="L826" s="65">
        <f t="shared" ref="L826" si="635">J826+K826</f>
        <v>0</v>
      </c>
    </row>
    <row r="827" spans="1:12" s="36" customFormat="1" ht="14.25" customHeight="1" x14ac:dyDescent="0.3">
      <c r="A827" s="39">
        <v>613</v>
      </c>
      <c r="B827" s="52"/>
      <c r="D827" s="61"/>
      <c r="E827" s="61"/>
      <c r="F827" s="37"/>
      <c r="G827" s="38"/>
      <c r="H827" s="37"/>
      <c r="I827" s="78"/>
      <c r="J827" s="66"/>
      <c r="K827" s="37"/>
      <c r="L827" s="66"/>
    </row>
    <row r="828" spans="1:12" ht="14.25" customHeight="1" x14ac:dyDescent="0.3">
      <c r="A828" s="43" t="s">
        <v>74</v>
      </c>
      <c r="B828" s="34" t="s">
        <v>121</v>
      </c>
      <c r="C828" s="1" t="s">
        <v>51</v>
      </c>
      <c r="D828" s="62">
        <v>70</v>
      </c>
      <c r="E828" s="62">
        <v>140</v>
      </c>
      <c r="F828" s="33">
        <f t="shared" ref="F828" si="636">D828/100*E828/100</f>
        <v>0.98</v>
      </c>
      <c r="G828" s="4">
        <v>1</v>
      </c>
      <c r="H828" s="33">
        <f t="shared" ref="H828" si="637">F828*G828</f>
        <v>0.98</v>
      </c>
      <c r="I828" s="84"/>
      <c r="J828" s="65">
        <f>(VLOOKUP($C828,'FILLED OUT BY PRODUCTION HOUSE'!$A$16:$C$30,2,FALSE))*$H828</f>
        <v>0</v>
      </c>
      <c r="K828" s="15">
        <f>(VLOOKUP($C828,'FILLED OUT BY PRODUCTION HOUSE'!$A$16:$C$30,3,FALSE))*$H828</f>
        <v>0</v>
      </c>
      <c r="L828" s="65">
        <f t="shared" ref="L828" si="638">J828+K828</f>
        <v>0</v>
      </c>
    </row>
    <row r="829" spans="1:12" s="36" customFormat="1" ht="14.25" customHeight="1" x14ac:dyDescent="0.3">
      <c r="A829" s="39">
        <v>614</v>
      </c>
      <c r="B829" s="52"/>
      <c r="D829" s="61"/>
      <c r="E829" s="61"/>
      <c r="F829" s="37"/>
      <c r="G829" s="38"/>
      <c r="H829" s="37"/>
      <c r="I829" s="78"/>
      <c r="J829" s="66"/>
      <c r="K829" s="37"/>
      <c r="L829" s="66"/>
    </row>
    <row r="830" spans="1:12" ht="14.25" customHeight="1" x14ac:dyDescent="0.3">
      <c r="A830" s="43" t="s">
        <v>74</v>
      </c>
      <c r="B830" s="34" t="s">
        <v>121</v>
      </c>
      <c r="C830" s="1" t="s">
        <v>51</v>
      </c>
      <c r="D830" s="62">
        <v>70</v>
      </c>
      <c r="E830" s="62">
        <v>140</v>
      </c>
      <c r="F830" s="33">
        <f t="shared" ref="F830:F831" si="639">D830/100*E830/100</f>
        <v>0.98</v>
      </c>
      <c r="G830" s="4">
        <v>1</v>
      </c>
      <c r="H830" s="33">
        <f t="shared" ref="H830:H831" si="640">F830*G830</f>
        <v>0.98</v>
      </c>
      <c r="I830" s="84"/>
      <c r="J830" s="65">
        <f>(VLOOKUP($C830,'FILLED OUT BY PRODUCTION HOUSE'!$A$16:$C$30,2,FALSE))*$H830</f>
        <v>0</v>
      </c>
      <c r="K830" s="15">
        <f>(VLOOKUP($C830,'FILLED OUT BY PRODUCTION HOUSE'!$A$16:$C$30,3,FALSE))*$H830</f>
        <v>0</v>
      </c>
      <c r="L830" s="65">
        <f t="shared" ref="L830:L831" si="641">J830+K830</f>
        <v>0</v>
      </c>
    </row>
    <row r="831" spans="1:12" ht="14.25" customHeight="1" x14ac:dyDescent="0.3">
      <c r="A831" s="43" t="s">
        <v>75</v>
      </c>
      <c r="B831" s="34" t="s">
        <v>300</v>
      </c>
      <c r="C831" s="1" t="s">
        <v>51</v>
      </c>
      <c r="D831" s="62">
        <v>30</v>
      </c>
      <c r="E831" s="62">
        <v>40</v>
      </c>
      <c r="F831" s="33">
        <f t="shared" si="639"/>
        <v>0.12</v>
      </c>
      <c r="G831" s="4">
        <v>1</v>
      </c>
      <c r="H831" s="33">
        <f t="shared" si="640"/>
        <v>0.12</v>
      </c>
      <c r="I831" s="84"/>
      <c r="J831" s="65">
        <f>(VLOOKUP($C831,'FILLED OUT BY PRODUCTION HOUSE'!$A$16:$C$30,2,FALSE))*$H831</f>
        <v>0</v>
      </c>
      <c r="K831" s="15">
        <f>(VLOOKUP($C831,'FILLED OUT BY PRODUCTION HOUSE'!$A$16:$C$30,3,FALSE))*$H831</f>
        <v>0</v>
      </c>
      <c r="L831" s="65">
        <f t="shared" si="641"/>
        <v>0</v>
      </c>
    </row>
    <row r="832" spans="1:12" s="36" customFormat="1" ht="14.25" customHeight="1" x14ac:dyDescent="0.3">
      <c r="A832" s="39">
        <v>615</v>
      </c>
      <c r="B832" s="52"/>
      <c r="D832" s="61"/>
      <c r="E832" s="61"/>
      <c r="F832" s="37"/>
      <c r="G832" s="38"/>
      <c r="H832" s="37"/>
      <c r="I832" s="78"/>
      <c r="J832" s="66"/>
      <c r="K832" s="37"/>
      <c r="L832" s="66"/>
    </row>
    <row r="833" spans="1:12" ht="14.25" customHeight="1" x14ac:dyDescent="0.3">
      <c r="A833" s="43" t="s">
        <v>74</v>
      </c>
      <c r="B833" s="34" t="s">
        <v>121</v>
      </c>
      <c r="C833" s="1" t="s">
        <v>51</v>
      </c>
      <c r="D833" s="62">
        <v>70</v>
      </c>
      <c r="E833" s="62">
        <v>140</v>
      </c>
      <c r="F833" s="33">
        <f t="shared" ref="F833" si="642">D833/100*E833/100</f>
        <v>0.98</v>
      </c>
      <c r="G833" s="4">
        <v>1</v>
      </c>
      <c r="H833" s="33">
        <f t="shared" ref="H833" si="643">F833*G833</f>
        <v>0.98</v>
      </c>
      <c r="I833" s="84"/>
      <c r="J833" s="65">
        <f>(VLOOKUP($C833,'FILLED OUT BY PRODUCTION HOUSE'!$A$16:$C$30,2,FALSE))*$H833</f>
        <v>0</v>
      </c>
      <c r="K833" s="15">
        <f>(VLOOKUP($C833,'FILLED OUT BY PRODUCTION HOUSE'!$A$16:$C$30,3,FALSE))*$H833</f>
        <v>0</v>
      </c>
      <c r="L833" s="65">
        <f t="shared" ref="L833" si="644">J833+K833</f>
        <v>0</v>
      </c>
    </row>
    <row r="834" spans="1:12" s="36" customFormat="1" ht="14.25" customHeight="1" x14ac:dyDescent="0.3">
      <c r="A834" s="39">
        <v>616</v>
      </c>
      <c r="B834" s="52"/>
      <c r="D834" s="61"/>
      <c r="E834" s="61"/>
      <c r="F834" s="37"/>
      <c r="G834" s="38"/>
      <c r="H834" s="37"/>
      <c r="I834" s="78"/>
      <c r="J834" s="66"/>
      <c r="K834" s="37"/>
      <c r="L834" s="66"/>
    </row>
    <row r="835" spans="1:12" ht="14.25" customHeight="1" x14ac:dyDescent="0.3">
      <c r="A835" s="43" t="s">
        <v>74</v>
      </c>
      <c r="B835" s="34" t="s">
        <v>121</v>
      </c>
      <c r="C835" s="1" t="s">
        <v>51</v>
      </c>
      <c r="D835" s="62">
        <v>172</v>
      </c>
      <c r="E835" s="62">
        <v>97</v>
      </c>
      <c r="F835" s="33">
        <f t="shared" ref="F835:F836" si="645">D835/100*E835/100</f>
        <v>1.6684000000000001</v>
      </c>
      <c r="G835" s="4">
        <v>1</v>
      </c>
      <c r="H835" s="33">
        <f t="shared" ref="H835:H836" si="646">F835*G835</f>
        <v>1.6684000000000001</v>
      </c>
      <c r="I835" s="84"/>
      <c r="J835" s="65">
        <f>(VLOOKUP($C835,'FILLED OUT BY PRODUCTION HOUSE'!$A$16:$C$30,2,FALSE))*$H835</f>
        <v>0</v>
      </c>
      <c r="K835" s="15">
        <f>(VLOOKUP($C835,'FILLED OUT BY PRODUCTION HOUSE'!$A$16:$C$30,3,FALSE))*$H835</f>
        <v>0</v>
      </c>
      <c r="L835" s="65">
        <f t="shared" ref="L835:L836" si="647">J835+K835</f>
        <v>0</v>
      </c>
    </row>
    <row r="836" spans="1:12" ht="14.25" customHeight="1" x14ac:dyDescent="0.3">
      <c r="A836" s="43" t="s">
        <v>75</v>
      </c>
      <c r="B836" s="34" t="s">
        <v>121</v>
      </c>
      <c r="C836" s="1" t="s">
        <v>51</v>
      </c>
      <c r="D836" s="62">
        <v>172</v>
      </c>
      <c r="E836" s="62">
        <v>97</v>
      </c>
      <c r="F836" s="33">
        <f t="shared" si="645"/>
        <v>1.6684000000000001</v>
      </c>
      <c r="G836" s="4">
        <v>1</v>
      </c>
      <c r="H836" s="33">
        <f t="shared" si="646"/>
        <v>1.6684000000000001</v>
      </c>
      <c r="I836" s="84"/>
      <c r="J836" s="65">
        <f>(VLOOKUP($C836,'FILLED OUT BY PRODUCTION HOUSE'!$A$16:$C$30,2,FALSE))*$H836</f>
        <v>0</v>
      </c>
      <c r="K836" s="15">
        <f>(VLOOKUP($C836,'FILLED OUT BY PRODUCTION HOUSE'!$A$16:$C$30,3,FALSE))*$H836</f>
        <v>0</v>
      </c>
      <c r="L836" s="65">
        <f t="shared" si="647"/>
        <v>0</v>
      </c>
    </row>
    <row r="837" spans="1:12" s="36" customFormat="1" ht="14.25" customHeight="1" x14ac:dyDescent="0.3">
      <c r="A837" s="39">
        <v>617</v>
      </c>
      <c r="B837" s="52"/>
      <c r="D837" s="61"/>
      <c r="E837" s="61"/>
      <c r="F837" s="37"/>
      <c r="G837" s="38"/>
      <c r="H837" s="37"/>
      <c r="I837" s="78"/>
      <c r="J837" s="66"/>
      <c r="K837" s="37"/>
      <c r="L837" s="66"/>
    </row>
    <row r="838" spans="1:12" ht="14.25" customHeight="1" x14ac:dyDescent="0.3">
      <c r="A838" s="43" t="s">
        <v>74</v>
      </c>
      <c r="B838" s="34" t="s">
        <v>121</v>
      </c>
      <c r="C838" s="1" t="s">
        <v>51</v>
      </c>
      <c r="D838" s="62">
        <v>172</v>
      </c>
      <c r="E838" s="62">
        <v>97</v>
      </c>
      <c r="F838" s="33">
        <f t="shared" ref="F838:F839" si="648">D838/100*E838/100</f>
        <v>1.6684000000000001</v>
      </c>
      <c r="G838" s="4">
        <v>1</v>
      </c>
      <c r="H838" s="33">
        <f t="shared" ref="H838:H839" si="649">F838*G838</f>
        <v>1.6684000000000001</v>
      </c>
      <c r="I838" s="84"/>
      <c r="J838" s="65">
        <f>(VLOOKUP($C838,'FILLED OUT BY PRODUCTION HOUSE'!$A$16:$C$30,2,FALSE))*$H838</f>
        <v>0</v>
      </c>
      <c r="K838" s="15">
        <f>(VLOOKUP($C838,'FILLED OUT BY PRODUCTION HOUSE'!$A$16:$C$30,3,FALSE))*$H838</f>
        <v>0</v>
      </c>
      <c r="L838" s="65">
        <f t="shared" ref="L838:L839" si="650">J838+K838</f>
        <v>0</v>
      </c>
    </row>
    <row r="839" spans="1:12" ht="14.25" customHeight="1" x14ac:dyDescent="0.3">
      <c r="A839" s="43" t="s">
        <v>75</v>
      </c>
      <c r="B839" s="34" t="s">
        <v>121</v>
      </c>
      <c r="C839" s="1" t="s">
        <v>51</v>
      </c>
      <c r="D839" s="62">
        <v>172</v>
      </c>
      <c r="E839" s="62">
        <v>97</v>
      </c>
      <c r="F839" s="33">
        <f t="shared" si="648"/>
        <v>1.6684000000000001</v>
      </c>
      <c r="G839" s="4">
        <v>1</v>
      </c>
      <c r="H839" s="33">
        <f t="shared" si="649"/>
        <v>1.6684000000000001</v>
      </c>
      <c r="I839" s="84"/>
      <c r="J839" s="65">
        <f>(VLOOKUP($C839,'FILLED OUT BY PRODUCTION HOUSE'!$A$16:$C$30,2,FALSE))*$H839</f>
        <v>0</v>
      </c>
      <c r="K839" s="15">
        <f>(VLOOKUP($C839,'FILLED OUT BY PRODUCTION HOUSE'!$A$16:$C$30,3,FALSE))*$H839</f>
        <v>0</v>
      </c>
      <c r="L839" s="65">
        <f t="shared" si="650"/>
        <v>0</v>
      </c>
    </row>
    <row r="840" spans="1:12" s="36" customFormat="1" ht="14.25" customHeight="1" x14ac:dyDescent="0.3">
      <c r="A840" s="39">
        <v>618</v>
      </c>
      <c r="B840" s="52"/>
      <c r="D840" s="61"/>
      <c r="E840" s="61"/>
      <c r="F840" s="37"/>
      <c r="G840" s="38"/>
      <c r="H840" s="37"/>
      <c r="I840" s="78"/>
      <c r="J840" s="66"/>
      <c r="K840" s="37"/>
      <c r="L840" s="66"/>
    </row>
    <row r="841" spans="1:12" ht="14.25" customHeight="1" x14ac:dyDescent="0.3">
      <c r="A841" s="43" t="s">
        <v>74</v>
      </c>
      <c r="B841" s="34" t="s">
        <v>121</v>
      </c>
      <c r="C841" s="1" t="s">
        <v>51</v>
      </c>
      <c r="D841" s="62">
        <v>70</v>
      </c>
      <c r="E841" s="62">
        <v>140</v>
      </c>
      <c r="F841" s="33">
        <f t="shared" ref="F841" si="651">D841/100*E841/100</f>
        <v>0.98</v>
      </c>
      <c r="G841" s="4">
        <v>1</v>
      </c>
      <c r="H841" s="33">
        <f t="shared" ref="H841" si="652">F841*G841</f>
        <v>0.98</v>
      </c>
      <c r="I841" s="84"/>
      <c r="J841" s="65">
        <f>(VLOOKUP($C841,'FILLED OUT BY PRODUCTION HOUSE'!$A$16:$C$30,2,FALSE))*$H841</f>
        <v>0</v>
      </c>
      <c r="K841" s="15">
        <f>(VLOOKUP($C841,'FILLED OUT BY PRODUCTION HOUSE'!$A$16:$C$30,3,FALSE))*$H841</f>
        <v>0</v>
      </c>
      <c r="L841" s="65">
        <f t="shared" ref="L841" si="653">J841+K841</f>
        <v>0</v>
      </c>
    </row>
    <row r="842" spans="1:12" s="36" customFormat="1" ht="14.25" customHeight="1" x14ac:dyDescent="0.3">
      <c r="A842" s="39">
        <v>619</v>
      </c>
      <c r="B842" s="52"/>
      <c r="D842" s="61"/>
      <c r="E842" s="61"/>
      <c r="F842" s="37"/>
      <c r="G842" s="38"/>
      <c r="H842" s="37"/>
      <c r="I842" s="78"/>
      <c r="J842" s="66"/>
      <c r="K842" s="37"/>
      <c r="L842" s="66"/>
    </row>
    <row r="843" spans="1:12" ht="14.25" customHeight="1" x14ac:dyDescent="0.3">
      <c r="A843" s="43" t="s">
        <v>74</v>
      </c>
      <c r="B843" s="34" t="s">
        <v>121</v>
      </c>
      <c r="C843" s="1" t="s">
        <v>51</v>
      </c>
      <c r="D843" s="62">
        <v>150</v>
      </c>
      <c r="E843" s="62">
        <v>40</v>
      </c>
      <c r="F843" s="33">
        <f t="shared" ref="F843" si="654">D843/100*E843/100</f>
        <v>0.6</v>
      </c>
      <c r="G843" s="4">
        <v>1</v>
      </c>
      <c r="H843" s="33">
        <f t="shared" ref="H843" si="655">F843*G843</f>
        <v>0.6</v>
      </c>
      <c r="I843" s="84"/>
      <c r="J843" s="65">
        <f>(VLOOKUP($C843,'FILLED OUT BY PRODUCTION HOUSE'!$A$16:$C$30,2,FALSE))*$H843</f>
        <v>0</v>
      </c>
      <c r="K843" s="15">
        <f>(VLOOKUP($C843,'FILLED OUT BY PRODUCTION HOUSE'!$A$16:$C$30,3,FALSE))*$H843</f>
        <v>0</v>
      </c>
      <c r="L843" s="65">
        <f t="shared" ref="L843" si="656">J843+K843</f>
        <v>0</v>
      </c>
    </row>
    <row r="844" spans="1:12" s="36" customFormat="1" ht="14.25" customHeight="1" x14ac:dyDescent="0.3">
      <c r="A844" s="39">
        <v>620</v>
      </c>
      <c r="B844" s="52"/>
      <c r="D844" s="61"/>
      <c r="E844" s="61"/>
      <c r="F844" s="37"/>
      <c r="G844" s="38"/>
      <c r="H844" s="37"/>
      <c r="I844" s="78"/>
      <c r="J844" s="66"/>
      <c r="K844" s="37"/>
      <c r="L844" s="66"/>
    </row>
    <row r="845" spans="1:12" ht="14.25" customHeight="1" x14ac:dyDescent="0.3">
      <c r="A845" s="43" t="s">
        <v>74</v>
      </c>
      <c r="B845" s="34" t="s">
        <v>125</v>
      </c>
      <c r="C845" s="1" t="s">
        <v>26</v>
      </c>
      <c r="D845" s="62">
        <v>100</v>
      </c>
      <c r="E845" s="62">
        <v>200</v>
      </c>
      <c r="F845" s="33">
        <f t="shared" ref="F845" si="657">D845/100*E845/100</f>
        <v>2</v>
      </c>
      <c r="G845" s="4">
        <v>1</v>
      </c>
      <c r="H845" s="33">
        <f t="shared" ref="H845" si="658">F845*G845</f>
        <v>2</v>
      </c>
      <c r="I845" s="84"/>
      <c r="J845" s="65">
        <f>(VLOOKUP($C845,'FILLED OUT BY PRODUCTION HOUSE'!$A$16:$C$30,2,FALSE))*$H845</f>
        <v>0</v>
      </c>
      <c r="K845" s="15">
        <f>(VLOOKUP($C845,'FILLED OUT BY PRODUCTION HOUSE'!$A$16:$C$30,3,FALSE))*$H845</f>
        <v>0</v>
      </c>
      <c r="L845" s="65">
        <f t="shared" ref="L845" si="659">J845+K845</f>
        <v>0</v>
      </c>
    </row>
    <row r="846" spans="1:12" s="36" customFormat="1" ht="14.25" customHeight="1" x14ac:dyDescent="0.3">
      <c r="A846" s="39">
        <v>621</v>
      </c>
      <c r="B846" s="52"/>
      <c r="D846" s="61"/>
      <c r="E846" s="61"/>
      <c r="F846" s="37"/>
      <c r="G846" s="38"/>
      <c r="H846" s="37"/>
      <c r="I846" s="78"/>
      <c r="J846" s="66"/>
      <c r="K846" s="37"/>
      <c r="L846" s="66"/>
    </row>
    <row r="847" spans="1:12" ht="14.25" customHeight="1" x14ac:dyDescent="0.3">
      <c r="A847" s="43" t="s">
        <v>74</v>
      </c>
      <c r="B847" s="34" t="s">
        <v>121</v>
      </c>
      <c r="C847" s="1" t="s">
        <v>51</v>
      </c>
      <c r="D847" s="62">
        <v>150</v>
      </c>
      <c r="E847" s="62">
        <v>40</v>
      </c>
      <c r="F847" s="33">
        <f t="shared" ref="F847:F848" si="660">D847/100*E847/100</f>
        <v>0.6</v>
      </c>
      <c r="G847" s="4">
        <v>1</v>
      </c>
      <c r="H847" s="33">
        <f t="shared" ref="H847:H848" si="661">F847*G847</f>
        <v>0.6</v>
      </c>
      <c r="I847" s="84"/>
      <c r="J847" s="65">
        <f>(VLOOKUP($C847,'FILLED OUT BY PRODUCTION HOUSE'!$A$16:$C$30,2,FALSE))*$H847</f>
        <v>0</v>
      </c>
      <c r="K847" s="15">
        <f>(VLOOKUP($C847,'FILLED OUT BY PRODUCTION HOUSE'!$A$16:$C$30,3,FALSE))*$H847</f>
        <v>0</v>
      </c>
      <c r="L847" s="65">
        <f t="shared" ref="L847:L848" si="662">J847+K847</f>
        <v>0</v>
      </c>
    </row>
    <row r="848" spans="1:12" ht="14.25" customHeight="1" x14ac:dyDescent="0.3">
      <c r="A848" s="43" t="s">
        <v>75</v>
      </c>
      <c r="B848" s="34" t="s">
        <v>121</v>
      </c>
      <c r="C848" s="1" t="s">
        <v>51</v>
      </c>
      <c r="D848" s="62">
        <v>150</v>
      </c>
      <c r="E848" s="62">
        <v>40</v>
      </c>
      <c r="F848" s="33">
        <f t="shared" si="660"/>
        <v>0.6</v>
      </c>
      <c r="G848" s="4">
        <v>1</v>
      </c>
      <c r="H848" s="33">
        <f t="shared" si="661"/>
        <v>0.6</v>
      </c>
      <c r="I848" s="84"/>
      <c r="J848" s="65">
        <f>(VLOOKUP($C848,'FILLED OUT BY PRODUCTION HOUSE'!$A$16:$C$30,2,FALSE))*$H848</f>
        <v>0</v>
      </c>
      <c r="K848" s="15">
        <f>(VLOOKUP($C848,'FILLED OUT BY PRODUCTION HOUSE'!$A$16:$C$30,3,FALSE))*$H848</f>
        <v>0</v>
      </c>
      <c r="L848" s="65">
        <f t="shared" si="662"/>
        <v>0</v>
      </c>
    </row>
    <row r="849" spans="1:12" s="36" customFormat="1" ht="14.25" customHeight="1" x14ac:dyDescent="0.3">
      <c r="A849" s="39">
        <v>622</v>
      </c>
      <c r="B849" s="52" t="s">
        <v>133</v>
      </c>
      <c r="D849" s="61"/>
      <c r="E849" s="61"/>
      <c r="F849" s="37"/>
      <c r="G849" s="38"/>
      <c r="H849" s="37"/>
      <c r="I849" s="78" t="s">
        <v>408</v>
      </c>
      <c r="J849" s="66"/>
      <c r="K849" s="37"/>
      <c r="L849" s="66"/>
    </row>
    <row r="850" spans="1:12" ht="14.25" customHeight="1" x14ac:dyDescent="0.3">
      <c r="A850" s="43" t="s">
        <v>74</v>
      </c>
      <c r="B850" s="34" t="s">
        <v>303</v>
      </c>
      <c r="D850" s="62">
        <v>0</v>
      </c>
      <c r="E850" s="62">
        <v>0</v>
      </c>
      <c r="F850" s="33"/>
      <c r="G850" s="4">
        <v>0</v>
      </c>
      <c r="H850" s="33"/>
      <c r="I850" s="84"/>
      <c r="J850" s="65"/>
      <c r="L850" s="65"/>
    </row>
    <row r="851" spans="1:12" s="36" customFormat="1" ht="14.25" customHeight="1" x14ac:dyDescent="0.3">
      <c r="A851" s="39">
        <v>623</v>
      </c>
      <c r="B851" s="52" t="s">
        <v>304</v>
      </c>
      <c r="D851" s="61"/>
      <c r="E851" s="61"/>
      <c r="F851" s="37"/>
      <c r="G851" s="38"/>
      <c r="H851" s="37"/>
      <c r="I851" s="78"/>
      <c r="J851" s="66"/>
      <c r="K851" s="37"/>
      <c r="L851" s="66"/>
    </row>
    <row r="852" spans="1:12" ht="14.25" customHeight="1" x14ac:dyDescent="0.3">
      <c r="A852" s="43" t="s">
        <v>74</v>
      </c>
      <c r="B852" s="34" t="s">
        <v>153</v>
      </c>
      <c r="C852" s="1" t="s">
        <v>51</v>
      </c>
      <c r="D852" s="62">
        <v>80</v>
      </c>
      <c r="E852" s="62">
        <v>160</v>
      </c>
      <c r="F852" s="33">
        <f t="shared" ref="F852" si="663">D852/100*E852/100</f>
        <v>1.28</v>
      </c>
      <c r="G852" s="4">
        <v>1</v>
      </c>
      <c r="H852" s="33">
        <f t="shared" ref="H852" si="664">F852*G852</f>
        <v>1.28</v>
      </c>
      <c r="I852" s="84"/>
      <c r="J852" s="65">
        <f>(VLOOKUP($C852,'FILLED OUT BY PRODUCTION HOUSE'!$A$16:$C$30,2,FALSE))*$H852</f>
        <v>0</v>
      </c>
      <c r="K852" s="15">
        <f>(VLOOKUP($C852,'FILLED OUT BY PRODUCTION HOUSE'!$A$16:$C$30,3,FALSE))*$H852</f>
        <v>0</v>
      </c>
      <c r="L852" s="65">
        <f t="shared" ref="L852" si="665">J852+K852</f>
        <v>0</v>
      </c>
    </row>
    <row r="853" spans="1:12" s="36" customFormat="1" ht="14.25" customHeight="1" x14ac:dyDescent="0.3">
      <c r="A853" s="39">
        <v>624</v>
      </c>
      <c r="B853" s="52"/>
      <c r="D853" s="61"/>
      <c r="E853" s="61"/>
      <c r="F853" s="37"/>
      <c r="G853" s="38"/>
      <c r="H853" s="37"/>
      <c r="I853" s="78"/>
      <c r="J853" s="66"/>
      <c r="K853" s="37"/>
      <c r="L853" s="66"/>
    </row>
    <row r="854" spans="1:12" ht="14.25" customHeight="1" x14ac:dyDescent="0.3">
      <c r="A854" s="43" t="s">
        <v>74</v>
      </c>
      <c r="B854" s="34" t="s">
        <v>71</v>
      </c>
      <c r="C854" s="1" t="s">
        <v>40</v>
      </c>
      <c r="D854" s="62">
        <v>250</v>
      </c>
      <c r="E854" s="62">
        <v>150</v>
      </c>
      <c r="F854" s="33">
        <f t="shared" ref="F854:F856" si="666">D854/100*E854/100</f>
        <v>3.75</v>
      </c>
      <c r="G854" s="4">
        <v>1</v>
      </c>
      <c r="H854" s="33">
        <f t="shared" ref="H854:H856" si="667">F854*G854</f>
        <v>3.75</v>
      </c>
      <c r="I854" s="84"/>
      <c r="J854" s="65">
        <f>(VLOOKUP($C854,'FILLED OUT BY PRODUCTION HOUSE'!$A$16:$C$30,2,FALSE))*$H854</f>
        <v>0</v>
      </c>
      <c r="K854" s="15">
        <f>(VLOOKUP($C854,'FILLED OUT BY PRODUCTION HOUSE'!$A$16:$C$30,3,FALSE))*$H854</f>
        <v>0</v>
      </c>
      <c r="L854" s="65">
        <f t="shared" ref="L854:L856" si="668">J854+K854</f>
        <v>0</v>
      </c>
    </row>
    <row r="855" spans="1:12" ht="14.25" customHeight="1" x14ac:dyDescent="0.3">
      <c r="A855" s="43" t="s">
        <v>75</v>
      </c>
      <c r="B855" s="34" t="s">
        <v>71</v>
      </c>
      <c r="C855" s="1" t="s">
        <v>40</v>
      </c>
      <c r="D855" s="62">
        <v>250</v>
      </c>
      <c r="E855" s="62">
        <v>150</v>
      </c>
      <c r="F855" s="33">
        <f t="shared" si="666"/>
        <v>3.75</v>
      </c>
      <c r="G855" s="4">
        <v>1</v>
      </c>
      <c r="H855" s="33">
        <f t="shared" si="667"/>
        <v>3.75</v>
      </c>
      <c r="I855" s="84"/>
      <c r="J855" s="65">
        <f>(VLOOKUP($C855,'FILLED OUT BY PRODUCTION HOUSE'!$A$16:$C$30,2,FALSE))*$H855</f>
        <v>0</v>
      </c>
      <c r="K855" s="15">
        <f>(VLOOKUP($C855,'FILLED OUT BY PRODUCTION HOUSE'!$A$16:$C$30,3,FALSE))*$H855</f>
        <v>0</v>
      </c>
      <c r="L855" s="65">
        <f t="shared" si="668"/>
        <v>0</v>
      </c>
    </row>
    <row r="856" spans="1:12" ht="14.25" customHeight="1" x14ac:dyDescent="0.3">
      <c r="A856" s="43" t="s">
        <v>76</v>
      </c>
      <c r="B856" s="34" t="s">
        <v>71</v>
      </c>
      <c r="C856" s="1" t="s">
        <v>40</v>
      </c>
      <c r="D856" s="62">
        <v>250</v>
      </c>
      <c r="E856" s="62">
        <v>150</v>
      </c>
      <c r="F856" s="33">
        <f t="shared" si="666"/>
        <v>3.75</v>
      </c>
      <c r="G856" s="4">
        <v>1</v>
      </c>
      <c r="H856" s="33">
        <f t="shared" si="667"/>
        <v>3.75</v>
      </c>
      <c r="I856" s="84"/>
      <c r="J856" s="65">
        <f>(VLOOKUP($C856,'FILLED OUT BY PRODUCTION HOUSE'!$A$16:$C$30,2,FALSE))*$H856</f>
        <v>0</v>
      </c>
      <c r="K856" s="15">
        <f>(VLOOKUP($C856,'FILLED OUT BY PRODUCTION HOUSE'!$A$16:$C$30,3,FALSE))*$H856</f>
        <v>0</v>
      </c>
      <c r="L856" s="65">
        <f t="shared" si="668"/>
        <v>0</v>
      </c>
    </row>
    <row r="857" spans="1:12" s="36" customFormat="1" ht="14.25" customHeight="1" x14ac:dyDescent="0.3">
      <c r="A857" s="39">
        <v>625</v>
      </c>
      <c r="B857" s="52"/>
      <c r="D857" s="61"/>
      <c r="E857" s="61"/>
      <c r="F857" s="37"/>
      <c r="G857" s="38"/>
      <c r="H857" s="37"/>
      <c r="I857" s="78"/>
      <c r="J857" s="66"/>
      <c r="K857" s="37"/>
      <c r="L857" s="66"/>
    </row>
    <row r="858" spans="1:12" ht="14.25" customHeight="1" x14ac:dyDescent="0.3">
      <c r="A858" s="43" t="s">
        <v>74</v>
      </c>
      <c r="B858" s="34" t="s">
        <v>71</v>
      </c>
      <c r="C858" s="1" t="s">
        <v>40</v>
      </c>
      <c r="D858" s="62">
        <v>250</v>
      </c>
      <c r="E858" s="62">
        <v>150</v>
      </c>
      <c r="F858" s="33">
        <f t="shared" ref="F858:F859" si="669">D858/100*E858/100</f>
        <v>3.75</v>
      </c>
      <c r="G858" s="4">
        <v>1</v>
      </c>
      <c r="H858" s="33">
        <f t="shared" ref="H858:H859" si="670">F858*G858</f>
        <v>3.75</v>
      </c>
      <c r="I858" s="84"/>
      <c r="J858" s="65">
        <f>(VLOOKUP($C858,'FILLED OUT BY PRODUCTION HOUSE'!$A$16:$C$30,2,FALSE))*$H858</f>
        <v>0</v>
      </c>
      <c r="K858" s="15">
        <f>(VLOOKUP($C858,'FILLED OUT BY PRODUCTION HOUSE'!$A$16:$C$30,3,FALSE))*$H858</f>
        <v>0</v>
      </c>
      <c r="L858" s="65">
        <f t="shared" ref="L858:L859" si="671">J858+K858</f>
        <v>0</v>
      </c>
    </row>
    <row r="859" spans="1:12" ht="14.25" customHeight="1" x14ac:dyDescent="0.3">
      <c r="A859" s="43" t="s">
        <v>75</v>
      </c>
      <c r="B859" s="34" t="s">
        <v>71</v>
      </c>
      <c r="C859" s="1" t="s">
        <v>40</v>
      </c>
      <c r="D859" s="62">
        <v>250</v>
      </c>
      <c r="E859" s="62">
        <v>150</v>
      </c>
      <c r="F859" s="33">
        <f t="shared" si="669"/>
        <v>3.75</v>
      </c>
      <c r="G859" s="4">
        <v>1</v>
      </c>
      <c r="H859" s="33">
        <f t="shared" si="670"/>
        <v>3.75</v>
      </c>
      <c r="I859" s="84"/>
      <c r="J859" s="65">
        <f>(VLOOKUP($C859,'FILLED OUT BY PRODUCTION HOUSE'!$A$16:$C$30,2,FALSE))*$H859</f>
        <v>0</v>
      </c>
      <c r="K859" s="15">
        <f>(VLOOKUP($C859,'FILLED OUT BY PRODUCTION HOUSE'!$A$16:$C$30,3,FALSE))*$H859</f>
        <v>0</v>
      </c>
      <c r="L859" s="65">
        <f t="shared" si="671"/>
        <v>0</v>
      </c>
    </row>
    <row r="860" spans="1:12" s="36" customFormat="1" ht="14.25" customHeight="1" x14ac:dyDescent="0.3">
      <c r="A860" s="39">
        <v>626</v>
      </c>
      <c r="B860" s="52"/>
      <c r="D860" s="61"/>
      <c r="E860" s="61"/>
      <c r="F860" s="37"/>
      <c r="G860" s="38"/>
      <c r="H860" s="37"/>
      <c r="I860" s="78"/>
      <c r="J860" s="66"/>
      <c r="K860" s="37"/>
      <c r="L860" s="66"/>
    </row>
    <row r="861" spans="1:12" ht="14.25" customHeight="1" x14ac:dyDescent="0.3">
      <c r="A861" s="43" t="s">
        <v>74</v>
      </c>
      <c r="B861" s="34" t="s">
        <v>71</v>
      </c>
      <c r="C861" s="1" t="s">
        <v>40</v>
      </c>
      <c r="D861" s="62">
        <v>200</v>
      </c>
      <c r="E861" s="62">
        <v>360</v>
      </c>
      <c r="F861" s="33">
        <f t="shared" ref="F861" si="672">D861/100*E861/100</f>
        <v>7.2</v>
      </c>
      <c r="G861" s="4">
        <v>1</v>
      </c>
      <c r="H861" s="33">
        <f t="shared" ref="H861" si="673">F861*G861</f>
        <v>7.2</v>
      </c>
      <c r="I861" s="84"/>
      <c r="J861" s="65">
        <f>(VLOOKUP($C861,'FILLED OUT BY PRODUCTION HOUSE'!$A$16:$C$30,2,FALSE))*$H861</f>
        <v>0</v>
      </c>
      <c r="K861" s="15">
        <f>(VLOOKUP($C861,'FILLED OUT BY PRODUCTION HOUSE'!$A$16:$C$30,3,FALSE))*$H861</f>
        <v>0</v>
      </c>
      <c r="L861" s="65">
        <f t="shared" ref="L861" si="674">J861+K861</f>
        <v>0</v>
      </c>
    </row>
    <row r="862" spans="1:12" s="36" customFormat="1" ht="14.25" customHeight="1" x14ac:dyDescent="0.3">
      <c r="A862" s="39">
        <v>627</v>
      </c>
      <c r="B862" s="52"/>
      <c r="D862" s="61"/>
      <c r="E862" s="61"/>
      <c r="F862" s="37"/>
      <c r="G862" s="38"/>
      <c r="H862" s="37"/>
      <c r="I862" s="78"/>
      <c r="J862" s="66"/>
      <c r="K862" s="37"/>
      <c r="L862" s="66"/>
    </row>
    <row r="863" spans="1:12" ht="14.25" customHeight="1" x14ac:dyDescent="0.3">
      <c r="A863" s="43" t="s">
        <v>74</v>
      </c>
      <c r="B863" s="34" t="s">
        <v>71</v>
      </c>
      <c r="C863" s="1" t="s">
        <v>40</v>
      </c>
      <c r="D863" s="62">
        <v>200</v>
      </c>
      <c r="E863" s="62">
        <v>360</v>
      </c>
      <c r="F863" s="33">
        <f t="shared" ref="F863" si="675">D863/100*E863/100</f>
        <v>7.2</v>
      </c>
      <c r="G863" s="4">
        <v>1</v>
      </c>
      <c r="H863" s="33">
        <f t="shared" ref="H863" si="676">F863*G863</f>
        <v>7.2</v>
      </c>
      <c r="I863" s="84"/>
      <c r="J863" s="65">
        <f>(VLOOKUP($C863,'FILLED OUT BY PRODUCTION HOUSE'!$A$16:$C$30,2,FALSE))*$H863</f>
        <v>0</v>
      </c>
      <c r="K863" s="15">
        <f>(VLOOKUP($C863,'FILLED OUT BY PRODUCTION HOUSE'!$A$16:$C$30,3,FALSE))*$H863</f>
        <v>0</v>
      </c>
      <c r="L863" s="65">
        <f t="shared" ref="L863" si="677">J863+K863</f>
        <v>0</v>
      </c>
    </row>
    <row r="864" spans="1:12" s="36" customFormat="1" ht="14.25" customHeight="1" x14ac:dyDescent="0.3">
      <c r="A864" s="39">
        <v>628</v>
      </c>
      <c r="B864" s="52"/>
      <c r="D864" s="61"/>
      <c r="E864" s="61"/>
      <c r="F864" s="37"/>
      <c r="G864" s="38"/>
      <c r="H864" s="37"/>
      <c r="I864" s="78"/>
      <c r="J864" s="66"/>
      <c r="K864" s="37"/>
      <c r="L864" s="66"/>
    </row>
    <row r="865" spans="1:12" s="36" customFormat="1" ht="14.25" customHeight="1" x14ac:dyDescent="0.3">
      <c r="A865" s="39" t="s">
        <v>323</v>
      </c>
      <c r="B865" s="52" t="s">
        <v>88</v>
      </c>
      <c r="D865" s="61"/>
      <c r="E865" s="61"/>
      <c r="F865" s="37"/>
      <c r="G865" s="38"/>
      <c r="H865" s="37"/>
      <c r="I865" s="78"/>
      <c r="J865" s="66"/>
      <c r="K865" s="37"/>
      <c r="L865" s="66"/>
    </row>
    <row r="866" spans="1:12" ht="14.25" customHeight="1" x14ac:dyDescent="0.3">
      <c r="A866" s="43" t="s">
        <v>74</v>
      </c>
      <c r="B866" s="34" t="s">
        <v>89</v>
      </c>
      <c r="C866" s="1" t="s">
        <v>42</v>
      </c>
      <c r="D866" s="62">
        <v>240</v>
      </c>
      <c r="E866" s="62">
        <v>360</v>
      </c>
      <c r="F866" s="33">
        <f t="shared" ref="F866" si="678">D866/100*E866/100</f>
        <v>8.64</v>
      </c>
      <c r="G866" s="4">
        <v>2</v>
      </c>
      <c r="H866" s="33">
        <f t="shared" ref="H866" si="679">F866*G866</f>
        <v>17.28</v>
      </c>
      <c r="I866" s="84"/>
      <c r="J866" s="65">
        <f>(VLOOKUP($C866,'FILLED OUT BY PRODUCTION HOUSE'!$A$16:$C$30,2,FALSE))*$H866</f>
        <v>0</v>
      </c>
      <c r="K866" s="15">
        <f>(VLOOKUP($C866,'FILLED OUT BY PRODUCTION HOUSE'!$A$16:$C$30,3,FALSE))*$H866</f>
        <v>0</v>
      </c>
      <c r="L866" s="65">
        <f t="shared" ref="L866" si="680">J866+K866</f>
        <v>0</v>
      </c>
    </row>
    <row r="867" spans="1:12" s="36" customFormat="1" ht="14.25" customHeight="1" x14ac:dyDescent="0.3">
      <c r="A867" s="39">
        <v>630</v>
      </c>
      <c r="B867" s="52"/>
      <c r="D867" s="61"/>
      <c r="E867" s="61"/>
      <c r="F867" s="37"/>
      <c r="G867" s="38"/>
      <c r="H867" s="37"/>
      <c r="I867" s="78"/>
      <c r="J867" s="66"/>
      <c r="K867" s="37"/>
      <c r="L867" s="66"/>
    </row>
    <row r="868" spans="1:12" ht="14.25" customHeight="1" x14ac:dyDescent="0.3">
      <c r="A868" s="43" t="s">
        <v>74</v>
      </c>
      <c r="B868" s="34" t="s">
        <v>71</v>
      </c>
      <c r="C868" s="1" t="s">
        <v>40</v>
      </c>
      <c r="D868" s="62">
        <v>250</v>
      </c>
      <c r="E868" s="62">
        <v>150</v>
      </c>
      <c r="F868" s="33">
        <f t="shared" ref="F868" si="681">D868/100*E868/100</f>
        <v>3.75</v>
      </c>
      <c r="G868" s="4">
        <v>1</v>
      </c>
      <c r="H868" s="33">
        <f t="shared" ref="H868" si="682">F868*G868</f>
        <v>3.75</v>
      </c>
      <c r="I868" s="84"/>
      <c r="J868" s="65">
        <f>(VLOOKUP($C868,'FILLED OUT BY PRODUCTION HOUSE'!$A$16:$C$30,2,FALSE))*$H868</f>
        <v>0</v>
      </c>
      <c r="K868" s="15">
        <f>(VLOOKUP($C868,'FILLED OUT BY PRODUCTION HOUSE'!$A$16:$C$30,3,FALSE))*$H868</f>
        <v>0</v>
      </c>
      <c r="L868" s="65">
        <f t="shared" ref="L868" si="683">J868+K868</f>
        <v>0</v>
      </c>
    </row>
    <row r="869" spans="1:12" s="36" customFormat="1" ht="14.25" customHeight="1" x14ac:dyDescent="0.3">
      <c r="A869" s="39">
        <v>631</v>
      </c>
      <c r="B869" s="52"/>
      <c r="D869" s="61"/>
      <c r="E869" s="61"/>
      <c r="F869" s="37"/>
      <c r="G869" s="38"/>
      <c r="H869" s="37"/>
      <c r="I869" s="78"/>
      <c r="J869" s="66"/>
      <c r="K869" s="37"/>
      <c r="L869" s="66"/>
    </row>
    <row r="870" spans="1:12" ht="14.25" customHeight="1" x14ac:dyDescent="0.3">
      <c r="A870" s="43" t="s">
        <v>74</v>
      </c>
      <c r="B870" s="34" t="s">
        <v>71</v>
      </c>
      <c r="C870" s="1" t="s">
        <v>40</v>
      </c>
      <c r="D870" s="62">
        <v>250</v>
      </c>
      <c r="E870" s="62">
        <v>150</v>
      </c>
      <c r="F870" s="33">
        <f t="shared" ref="F870" si="684">D870/100*E870/100</f>
        <v>3.75</v>
      </c>
      <c r="G870" s="4">
        <v>1</v>
      </c>
      <c r="H870" s="33">
        <f t="shared" ref="H870" si="685">F870*G870</f>
        <v>3.75</v>
      </c>
      <c r="I870" s="84"/>
      <c r="J870" s="65">
        <f>(VLOOKUP($C870,'FILLED OUT BY PRODUCTION HOUSE'!$A$16:$C$30,2,FALSE))*$H870</f>
        <v>0</v>
      </c>
      <c r="K870" s="15">
        <f>(VLOOKUP($C870,'FILLED OUT BY PRODUCTION HOUSE'!$A$16:$C$30,3,FALSE))*$H870</f>
        <v>0</v>
      </c>
      <c r="L870" s="65">
        <f t="shared" ref="L870" si="686">J870+K870</f>
        <v>0</v>
      </c>
    </row>
    <row r="871" spans="1:12" s="36" customFormat="1" ht="14.25" customHeight="1" x14ac:dyDescent="0.3">
      <c r="A871" s="39">
        <v>632</v>
      </c>
      <c r="B871" s="52"/>
      <c r="D871" s="61"/>
      <c r="E871" s="61"/>
      <c r="F871" s="37"/>
      <c r="G871" s="38"/>
      <c r="H871" s="37"/>
      <c r="I871" s="78"/>
      <c r="J871" s="66"/>
      <c r="K871" s="37"/>
      <c r="L871" s="66"/>
    </row>
    <row r="872" spans="1:12" ht="14.25" customHeight="1" x14ac:dyDescent="0.3">
      <c r="A872" s="43" t="s">
        <v>74</v>
      </c>
      <c r="B872" s="34" t="s">
        <v>121</v>
      </c>
      <c r="C872" s="1" t="s">
        <v>51</v>
      </c>
      <c r="D872" s="62">
        <v>150</v>
      </c>
      <c r="E872" s="62">
        <v>40</v>
      </c>
      <c r="F872" s="33">
        <f t="shared" ref="F872" si="687">D872/100*E872/100</f>
        <v>0.6</v>
      </c>
      <c r="G872" s="4">
        <v>1</v>
      </c>
      <c r="H872" s="33">
        <f t="shared" ref="H872" si="688">F872*G872</f>
        <v>0.6</v>
      </c>
      <c r="I872" s="84"/>
      <c r="J872" s="65">
        <f>(VLOOKUP($C872,'FILLED OUT BY PRODUCTION HOUSE'!$A$16:$C$30,2,FALSE))*$H872</f>
        <v>0</v>
      </c>
      <c r="K872" s="15">
        <f>(VLOOKUP($C872,'FILLED OUT BY PRODUCTION HOUSE'!$A$16:$C$30,3,FALSE))*$H872</f>
        <v>0</v>
      </c>
      <c r="L872" s="65">
        <f t="shared" ref="L872" si="689">J872+K872</f>
        <v>0</v>
      </c>
    </row>
    <row r="873" spans="1:12" s="36" customFormat="1" ht="14.25" customHeight="1" x14ac:dyDescent="0.3">
      <c r="A873" s="39">
        <v>633</v>
      </c>
      <c r="B873" s="52"/>
      <c r="D873" s="61"/>
      <c r="E873" s="61"/>
      <c r="F873" s="37"/>
      <c r="G873" s="38"/>
      <c r="H873" s="37"/>
      <c r="I873" s="78" t="s">
        <v>305</v>
      </c>
      <c r="J873" s="66"/>
      <c r="K873" s="37"/>
      <c r="L873" s="66"/>
    </row>
    <row r="874" spans="1:12" ht="14.25" customHeight="1" x14ac:dyDescent="0.3">
      <c r="A874" s="43" t="s">
        <v>74</v>
      </c>
      <c r="B874" s="34" t="s">
        <v>121</v>
      </c>
      <c r="C874" s="1" t="s">
        <v>51</v>
      </c>
      <c r="D874" s="62">
        <v>150</v>
      </c>
      <c r="E874" s="62">
        <v>40</v>
      </c>
      <c r="F874" s="33">
        <f t="shared" ref="F874:F875" si="690">D874/100*E874/100</f>
        <v>0.6</v>
      </c>
      <c r="G874" s="4">
        <v>1</v>
      </c>
      <c r="H874" s="33">
        <f t="shared" ref="H874:H875" si="691">F874*G874</f>
        <v>0.6</v>
      </c>
      <c r="I874" s="84"/>
      <c r="J874" s="65">
        <f>(VLOOKUP($C874,'FILLED OUT BY PRODUCTION HOUSE'!$A$16:$C$30,2,FALSE))*$H874</f>
        <v>0</v>
      </c>
      <c r="K874" s="15">
        <f>(VLOOKUP($C874,'FILLED OUT BY PRODUCTION HOUSE'!$A$16:$C$30,3,FALSE))*$H874</f>
        <v>0</v>
      </c>
      <c r="L874" s="65">
        <f t="shared" ref="L874:L875" si="692">J874+K874</f>
        <v>0</v>
      </c>
    </row>
    <row r="875" spans="1:12" ht="14.25" customHeight="1" x14ac:dyDescent="0.3">
      <c r="A875" s="43" t="s">
        <v>75</v>
      </c>
      <c r="B875" s="34" t="s">
        <v>121</v>
      </c>
      <c r="C875" s="1" t="s">
        <v>51</v>
      </c>
      <c r="D875" s="62">
        <v>60</v>
      </c>
      <c r="E875" s="62">
        <v>100</v>
      </c>
      <c r="F875" s="33">
        <f t="shared" si="690"/>
        <v>0.6</v>
      </c>
      <c r="G875" s="4">
        <v>1</v>
      </c>
      <c r="H875" s="33">
        <f t="shared" si="691"/>
        <v>0.6</v>
      </c>
      <c r="I875" s="84" t="s">
        <v>306</v>
      </c>
      <c r="J875" s="65">
        <f>(VLOOKUP($C875,'FILLED OUT BY PRODUCTION HOUSE'!$A$16:$C$30,2,FALSE))*$H875</f>
        <v>0</v>
      </c>
      <c r="K875" s="15">
        <f>(VLOOKUP($C875,'FILLED OUT BY PRODUCTION HOUSE'!$A$16:$C$30,3,FALSE))*$H875</f>
        <v>0</v>
      </c>
      <c r="L875" s="65">
        <f t="shared" si="692"/>
        <v>0</v>
      </c>
    </row>
    <row r="876" spans="1:12" s="36" customFormat="1" ht="14.25" customHeight="1" x14ac:dyDescent="0.3">
      <c r="A876" s="39">
        <v>634</v>
      </c>
      <c r="B876" s="52"/>
      <c r="D876" s="61"/>
      <c r="E876" s="61"/>
      <c r="F876" s="37"/>
      <c r="G876" s="38"/>
      <c r="H876" s="37"/>
      <c r="I876" s="78"/>
      <c r="J876" s="66"/>
      <c r="K876" s="37"/>
      <c r="L876" s="66"/>
    </row>
    <row r="877" spans="1:12" ht="14.25" customHeight="1" x14ac:dyDescent="0.3">
      <c r="A877" s="43" t="s">
        <v>74</v>
      </c>
      <c r="B877" s="34" t="s">
        <v>121</v>
      </c>
      <c r="C877" s="1" t="s">
        <v>51</v>
      </c>
      <c r="D877" s="62">
        <v>70</v>
      </c>
      <c r="E877" s="62">
        <v>140</v>
      </c>
      <c r="F877" s="33">
        <f t="shared" ref="F877" si="693">D877/100*E877/100</f>
        <v>0.98</v>
      </c>
      <c r="G877" s="4">
        <v>1</v>
      </c>
      <c r="H877" s="33">
        <f t="shared" ref="H877" si="694">F877*G877</f>
        <v>0.98</v>
      </c>
      <c r="I877" s="84"/>
      <c r="J877" s="65">
        <f>(VLOOKUP($C877,'FILLED OUT BY PRODUCTION HOUSE'!$A$16:$C$30,2,FALSE))*$H877</f>
        <v>0</v>
      </c>
      <c r="K877" s="15">
        <f>(VLOOKUP($C877,'FILLED OUT BY PRODUCTION HOUSE'!$A$16:$C$30,3,FALSE))*$H877</f>
        <v>0</v>
      </c>
      <c r="L877" s="65">
        <f t="shared" ref="L877" si="695">J877+K877</f>
        <v>0</v>
      </c>
    </row>
    <row r="878" spans="1:12" s="36" customFormat="1" ht="14.25" customHeight="1" x14ac:dyDescent="0.3">
      <c r="A878" s="39">
        <v>635</v>
      </c>
      <c r="B878" s="52"/>
      <c r="D878" s="61"/>
      <c r="E878" s="61"/>
      <c r="F878" s="37"/>
      <c r="G878" s="38"/>
      <c r="H878" s="37"/>
      <c r="I878" s="78"/>
      <c r="J878" s="66"/>
      <c r="K878" s="37"/>
      <c r="L878" s="66"/>
    </row>
    <row r="879" spans="1:12" ht="14.25" customHeight="1" x14ac:dyDescent="0.3">
      <c r="A879" s="43" t="s">
        <v>74</v>
      </c>
      <c r="B879" s="34" t="s">
        <v>307</v>
      </c>
      <c r="C879" s="1" t="s">
        <v>51</v>
      </c>
      <c r="D879" s="62">
        <v>30</v>
      </c>
      <c r="E879" s="62">
        <v>40</v>
      </c>
      <c r="F879" s="33">
        <f t="shared" ref="F879:F880" si="696">D879/100*E879/100</f>
        <v>0.12</v>
      </c>
      <c r="G879" s="4">
        <v>1</v>
      </c>
      <c r="H879" s="33">
        <f t="shared" ref="H879:H880" si="697">F879*G879</f>
        <v>0.12</v>
      </c>
      <c r="I879" s="84"/>
      <c r="J879" s="65">
        <f>(VLOOKUP($C879,'FILLED OUT BY PRODUCTION HOUSE'!$A$16:$C$30,2,FALSE))*$H879</f>
        <v>0</v>
      </c>
      <c r="K879" s="15">
        <f>(VLOOKUP($C879,'FILLED OUT BY PRODUCTION HOUSE'!$A$16:$C$30,3,FALSE))*$H879</f>
        <v>0</v>
      </c>
      <c r="L879" s="65">
        <f t="shared" ref="L879:L880" si="698">J879+K879</f>
        <v>0</v>
      </c>
    </row>
    <row r="880" spans="1:12" ht="14.25" customHeight="1" x14ac:dyDescent="0.3">
      <c r="A880" s="43" t="s">
        <v>75</v>
      </c>
      <c r="B880" s="34" t="s">
        <v>308</v>
      </c>
      <c r="C880" s="1" t="s">
        <v>51</v>
      </c>
      <c r="D880" s="62">
        <v>30</v>
      </c>
      <c r="E880" s="62">
        <v>40</v>
      </c>
      <c r="F880" s="33">
        <f t="shared" si="696"/>
        <v>0.12</v>
      </c>
      <c r="G880" s="4">
        <v>2</v>
      </c>
      <c r="H880" s="33">
        <f t="shared" si="697"/>
        <v>0.24</v>
      </c>
      <c r="I880" s="84"/>
      <c r="J880" s="65">
        <f>(VLOOKUP($C880,'FILLED OUT BY PRODUCTION HOUSE'!$A$16:$C$30,2,FALSE))*$H880</f>
        <v>0</v>
      </c>
      <c r="K880" s="15">
        <f>(VLOOKUP($C880,'FILLED OUT BY PRODUCTION HOUSE'!$A$16:$C$30,3,FALSE))*$H880</f>
        <v>0</v>
      </c>
      <c r="L880" s="65">
        <f t="shared" si="698"/>
        <v>0</v>
      </c>
    </row>
    <row r="881" spans="1:12" s="36" customFormat="1" ht="14.25" customHeight="1" x14ac:dyDescent="0.3">
      <c r="A881" s="39">
        <v>636</v>
      </c>
      <c r="B881" s="52"/>
      <c r="D881" s="61"/>
      <c r="E881" s="61"/>
      <c r="F881" s="37"/>
      <c r="G881" s="38"/>
      <c r="H881" s="37"/>
      <c r="I881" s="78"/>
      <c r="J881" s="66"/>
      <c r="K881" s="37"/>
      <c r="L881" s="66"/>
    </row>
    <row r="882" spans="1:12" ht="14.25" customHeight="1" x14ac:dyDescent="0.3">
      <c r="A882" s="43" t="s">
        <v>74</v>
      </c>
      <c r="B882" s="34" t="s">
        <v>121</v>
      </c>
      <c r="C882" s="1" t="s">
        <v>51</v>
      </c>
      <c r="D882" s="62">
        <v>120</v>
      </c>
      <c r="E882" s="62">
        <v>30</v>
      </c>
      <c r="F882" s="33">
        <f t="shared" ref="F882" si="699">D882/100*E882/100</f>
        <v>0.36</v>
      </c>
      <c r="G882" s="4">
        <v>1</v>
      </c>
      <c r="H882" s="33">
        <f t="shared" ref="H882" si="700">F882*G882</f>
        <v>0.36</v>
      </c>
      <c r="I882" s="84"/>
      <c r="J882" s="65">
        <f>(VLOOKUP($C882,'FILLED OUT BY PRODUCTION HOUSE'!$A$16:$C$30,2,FALSE))*$H882</f>
        <v>0</v>
      </c>
      <c r="K882" s="15">
        <f>(VLOOKUP($C882,'FILLED OUT BY PRODUCTION HOUSE'!$A$16:$C$30,3,FALSE))*$H882</f>
        <v>0</v>
      </c>
      <c r="L882" s="65">
        <f t="shared" ref="L882" si="701">J882+K882</f>
        <v>0</v>
      </c>
    </row>
    <row r="883" spans="1:12" s="36" customFormat="1" ht="14.25" customHeight="1" x14ac:dyDescent="0.3">
      <c r="A883" s="39">
        <v>637</v>
      </c>
      <c r="B883" s="52"/>
      <c r="D883" s="61"/>
      <c r="E883" s="61"/>
      <c r="F883" s="37"/>
      <c r="G883" s="38"/>
      <c r="H883" s="37"/>
      <c r="I883" s="78"/>
      <c r="J883" s="66"/>
      <c r="K883" s="37"/>
      <c r="L883" s="66"/>
    </row>
    <row r="884" spans="1:12" ht="14.25" customHeight="1" x14ac:dyDescent="0.3">
      <c r="A884" s="43" t="s">
        <v>74</v>
      </c>
      <c r="B884" s="34" t="s">
        <v>121</v>
      </c>
      <c r="C884" s="1" t="s">
        <v>51</v>
      </c>
      <c r="D884" s="62">
        <v>70</v>
      </c>
      <c r="E884" s="62">
        <v>140</v>
      </c>
      <c r="F884" s="33">
        <f t="shared" ref="F884" si="702">D884/100*E884/100</f>
        <v>0.98</v>
      </c>
      <c r="G884" s="4">
        <v>1</v>
      </c>
      <c r="H884" s="33">
        <f t="shared" ref="H884" si="703">F884*G884</f>
        <v>0.98</v>
      </c>
      <c r="I884" s="84"/>
      <c r="J884" s="65">
        <f>(VLOOKUP($C884,'FILLED OUT BY PRODUCTION HOUSE'!$A$16:$C$30,2,FALSE))*$H884</f>
        <v>0</v>
      </c>
      <c r="K884" s="15">
        <f>(VLOOKUP($C884,'FILLED OUT BY PRODUCTION HOUSE'!$A$16:$C$30,3,FALSE))*$H884</f>
        <v>0</v>
      </c>
      <c r="L884" s="65">
        <f t="shared" ref="L884" si="704">J884+K884</f>
        <v>0</v>
      </c>
    </row>
    <row r="885" spans="1:12" s="36" customFormat="1" ht="14.25" customHeight="1" x14ac:dyDescent="0.3">
      <c r="A885" s="39">
        <v>638</v>
      </c>
      <c r="B885" s="52"/>
      <c r="D885" s="61"/>
      <c r="E885" s="61"/>
      <c r="F885" s="37"/>
      <c r="G885" s="38"/>
      <c r="H885" s="37"/>
      <c r="I885" s="78"/>
      <c r="J885" s="66"/>
      <c r="K885" s="37"/>
      <c r="L885" s="66"/>
    </row>
    <row r="886" spans="1:12" ht="14.25" customHeight="1" x14ac:dyDescent="0.3">
      <c r="A886" s="43" t="s">
        <v>74</v>
      </c>
      <c r="B886" s="34" t="s">
        <v>307</v>
      </c>
      <c r="C886" s="1" t="s">
        <v>51</v>
      </c>
      <c r="D886" s="62">
        <v>30</v>
      </c>
      <c r="E886" s="62">
        <v>40</v>
      </c>
      <c r="F886" s="33">
        <f t="shared" ref="F886" si="705">D886/100*E886/100</f>
        <v>0.12</v>
      </c>
      <c r="G886" s="4">
        <v>1</v>
      </c>
      <c r="H886" s="33">
        <f t="shared" ref="H886" si="706">F886*G886</f>
        <v>0.12</v>
      </c>
      <c r="I886" s="84"/>
      <c r="J886" s="65">
        <f>(VLOOKUP($C886,'FILLED OUT BY PRODUCTION HOUSE'!$A$16:$C$30,2,FALSE))*$H886</f>
        <v>0</v>
      </c>
      <c r="K886" s="15">
        <f>(VLOOKUP($C886,'FILLED OUT BY PRODUCTION HOUSE'!$A$16:$C$30,3,FALSE))*$H886</f>
        <v>0</v>
      </c>
      <c r="L886" s="65">
        <f t="shared" ref="L886" si="707">J886+K886</f>
        <v>0</v>
      </c>
    </row>
    <row r="887" spans="1:12" s="36" customFormat="1" ht="14.25" customHeight="1" x14ac:dyDescent="0.3">
      <c r="A887" s="39">
        <v>639</v>
      </c>
      <c r="B887" s="52"/>
      <c r="D887" s="61"/>
      <c r="E887" s="61"/>
      <c r="F887" s="37"/>
      <c r="G887" s="38"/>
      <c r="H887" s="37"/>
      <c r="I887" s="78"/>
      <c r="J887" s="66"/>
      <c r="K887" s="37"/>
      <c r="L887" s="66"/>
    </row>
    <row r="888" spans="1:12" ht="14.25" customHeight="1" x14ac:dyDescent="0.3">
      <c r="A888" s="43" t="s">
        <v>74</v>
      </c>
      <c r="B888" s="34" t="s">
        <v>121</v>
      </c>
      <c r="C888" s="1" t="s">
        <v>51</v>
      </c>
      <c r="D888" s="62">
        <v>60</v>
      </c>
      <c r="E888" s="62">
        <v>100</v>
      </c>
      <c r="F888" s="33">
        <f t="shared" ref="F888" si="708">D888/100*E888/100</f>
        <v>0.6</v>
      </c>
      <c r="G888" s="4">
        <v>1</v>
      </c>
      <c r="H888" s="33">
        <f t="shared" ref="H888" si="709">F888*G888</f>
        <v>0.6</v>
      </c>
      <c r="I888" s="84"/>
      <c r="J888" s="65">
        <f>(VLOOKUP($C888,'FILLED OUT BY PRODUCTION HOUSE'!$A$16:$C$30,2,FALSE))*$H888</f>
        <v>0</v>
      </c>
      <c r="K888" s="15">
        <f>(VLOOKUP($C888,'FILLED OUT BY PRODUCTION HOUSE'!$A$16:$C$30,3,FALSE))*$H888</f>
        <v>0</v>
      </c>
      <c r="L888" s="65">
        <f t="shared" ref="L888" si="710">J888+K888</f>
        <v>0</v>
      </c>
    </row>
    <row r="889" spans="1:12" s="36" customFormat="1" ht="14.25" customHeight="1" x14ac:dyDescent="0.3">
      <c r="A889" s="39">
        <v>640</v>
      </c>
      <c r="B889" s="52"/>
      <c r="D889" s="61"/>
      <c r="E889" s="61"/>
      <c r="F889" s="37"/>
      <c r="G889" s="38"/>
      <c r="H889" s="37"/>
      <c r="I889" s="78"/>
      <c r="J889" s="66"/>
      <c r="K889" s="37"/>
      <c r="L889" s="66"/>
    </row>
    <row r="890" spans="1:12" ht="14.25" customHeight="1" x14ac:dyDescent="0.3">
      <c r="A890" s="43" t="s">
        <v>74</v>
      </c>
      <c r="B890" s="34" t="s">
        <v>121</v>
      </c>
      <c r="C890" s="1" t="s">
        <v>51</v>
      </c>
      <c r="D890" s="62">
        <v>120</v>
      </c>
      <c r="E890" s="62">
        <v>30</v>
      </c>
      <c r="F890" s="33">
        <f t="shared" ref="F890" si="711">D890/100*E890/100</f>
        <v>0.36</v>
      </c>
      <c r="G890" s="4">
        <v>1</v>
      </c>
      <c r="H890" s="33">
        <f t="shared" ref="H890" si="712">F890*G890</f>
        <v>0.36</v>
      </c>
      <c r="I890" s="84"/>
      <c r="J890" s="65">
        <f>(VLOOKUP($C890,'FILLED OUT BY PRODUCTION HOUSE'!$A$16:$C$30,2,FALSE))*$H890</f>
        <v>0</v>
      </c>
      <c r="K890" s="15">
        <f>(VLOOKUP($C890,'FILLED OUT BY PRODUCTION HOUSE'!$A$16:$C$30,3,FALSE))*$H890</f>
        <v>0</v>
      </c>
      <c r="L890" s="65">
        <f t="shared" ref="L890" si="713">J890+K890</f>
        <v>0</v>
      </c>
    </row>
    <row r="891" spans="1:12" s="36" customFormat="1" ht="14.25" customHeight="1" x14ac:dyDescent="0.3">
      <c r="A891" s="39">
        <v>641</v>
      </c>
      <c r="B891" s="52"/>
      <c r="D891" s="61"/>
      <c r="E891" s="61"/>
      <c r="F891" s="37"/>
      <c r="G891" s="38"/>
      <c r="H891" s="37"/>
      <c r="I891" s="78"/>
      <c r="J891" s="66"/>
      <c r="K891" s="37"/>
      <c r="L891" s="66"/>
    </row>
    <row r="892" spans="1:12" ht="14.25" customHeight="1" x14ac:dyDescent="0.3">
      <c r="A892" s="43" t="s">
        <v>74</v>
      </c>
      <c r="B892" s="34" t="s">
        <v>121</v>
      </c>
      <c r="C892" s="1" t="s">
        <v>51</v>
      </c>
      <c r="D892" s="62">
        <v>70</v>
      </c>
      <c r="E892" s="62">
        <v>140</v>
      </c>
      <c r="F892" s="33">
        <f t="shared" ref="F892:F894" si="714">D892/100*E892/100</f>
        <v>0.98</v>
      </c>
      <c r="G892" s="4">
        <v>1</v>
      </c>
      <c r="H892" s="33">
        <f t="shared" ref="H892:H894" si="715">F892*G892</f>
        <v>0.98</v>
      </c>
      <c r="I892" s="84"/>
      <c r="J892" s="65">
        <f>(VLOOKUP($C892,'FILLED OUT BY PRODUCTION HOUSE'!$A$16:$C$30,2,FALSE))*$H892</f>
        <v>0</v>
      </c>
      <c r="K892" s="15">
        <f>(VLOOKUP($C892,'FILLED OUT BY PRODUCTION HOUSE'!$A$16:$C$30,3,FALSE))*$H892</f>
        <v>0</v>
      </c>
      <c r="L892" s="65">
        <f t="shared" ref="L892:L894" si="716">J892+K892</f>
        <v>0</v>
      </c>
    </row>
    <row r="893" spans="1:12" ht="14.25" customHeight="1" x14ac:dyDescent="0.3">
      <c r="A893" s="43" t="s">
        <v>75</v>
      </c>
      <c r="B893" s="34" t="s">
        <v>122</v>
      </c>
      <c r="C893" s="1" t="s">
        <v>40</v>
      </c>
      <c r="D893" s="62">
        <v>100</v>
      </c>
      <c r="E893" s="62">
        <v>200</v>
      </c>
      <c r="F893" s="33">
        <f t="shared" si="714"/>
        <v>2</v>
      </c>
      <c r="G893" s="4">
        <v>1</v>
      </c>
      <c r="H893" s="33">
        <f t="shared" si="715"/>
        <v>2</v>
      </c>
      <c r="I893" s="84"/>
      <c r="J893" s="65">
        <f>(VLOOKUP($C893,'FILLED OUT BY PRODUCTION HOUSE'!$A$16:$C$30,2,FALSE))*$H893</f>
        <v>0</v>
      </c>
      <c r="K893" s="15">
        <f>(VLOOKUP($C893,'FILLED OUT BY PRODUCTION HOUSE'!$A$16:$C$30,3,FALSE))*$H893</f>
        <v>0</v>
      </c>
      <c r="L893" s="65">
        <f t="shared" si="716"/>
        <v>0</v>
      </c>
    </row>
    <row r="894" spans="1:12" ht="14.25" customHeight="1" x14ac:dyDescent="0.3">
      <c r="A894" s="43" t="s">
        <v>76</v>
      </c>
      <c r="B894" s="34" t="s">
        <v>122</v>
      </c>
      <c r="C894" s="1" t="s">
        <v>40</v>
      </c>
      <c r="D894" s="62">
        <v>100</v>
      </c>
      <c r="E894" s="62">
        <v>200</v>
      </c>
      <c r="F894" s="33">
        <f t="shared" si="714"/>
        <v>2</v>
      </c>
      <c r="G894" s="4">
        <v>1</v>
      </c>
      <c r="H894" s="33">
        <f t="shared" si="715"/>
        <v>2</v>
      </c>
      <c r="I894" s="84"/>
      <c r="J894" s="65">
        <f>(VLOOKUP($C894,'FILLED OUT BY PRODUCTION HOUSE'!$A$16:$C$30,2,FALSE))*$H894</f>
        <v>0</v>
      </c>
      <c r="K894" s="15">
        <f>(VLOOKUP($C894,'FILLED OUT BY PRODUCTION HOUSE'!$A$16:$C$30,3,FALSE))*$H894</f>
        <v>0</v>
      </c>
      <c r="L894" s="65">
        <f t="shared" si="716"/>
        <v>0</v>
      </c>
    </row>
    <row r="895" spans="1:12" s="36" customFormat="1" ht="14.25" customHeight="1" x14ac:dyDescent="0.3">
      <c r="A895" s="39">
        <v>642</v>
      </c>
      <c r="B895" s="52"/>
      <c r="D895" s="61"/>
      <c r="E895" s="61"/>
      <c r="F895" s="37"/>
      <c r="G895" s="38"/>
      <c r="H895" s="37"/>
      <c r="I895" s="78"/>
      <c r="J895" s="66"/>
      <c r="K895" s="37"/>
      <c r="L895" s="66"/>
    </row>
    <row r="896" spans="1:12" ht="14.25" customHeight="1" x14ac:dyDescent="0.3">
      <c r="A896" s="43" t="s">
        <v>74</v>
      </c>
      <c r="B896" s="34" t="s">
        <v>121</v>
      </c>
      <c r="C896" s="1" t="s">
        <v>51</v>
      </c>
      <c r="D896" s="62">
        <v>120</v>
      </c>
      <c r="E896" s="62">
        <v>30</v>
      </c>
      <c r="F896" s="33">
        <f t="shared" ref="F896" si="717">D896/100*E896/100</f>
        <v>0.36</v>
      </c>
      <c r="G896" s="4">
        <v>1</v>
      </c>
      <c r="H896" s="33">
        <f t="shared" ref="H896" si="718">F896*G896</f>
        <v>0.36</v>
      </c>
      <c r="I896" s="84"/>
      <c r="J896" s="65">
        <f>(VLOOKUP($C896,'FILLED OUT BY PRODUCTION HOUSE'!$A$16:$C$30,2,FALSE))*$H896</f>
        <v>0</v>
      </c>
      <c r="K896" s="15">
        <f>(VLOOKUP($C896,'FILLED OUT BY PRODUCTION HOUSE'!$A$16:$C$30,3,FALSE))*$H896</f>
        <v>0</v>
      </c>
      <c r="L896" s="65">
        <f t="shared" ref="L896" si="719">J896+K896</f>
        <v>0</v>
      </c>
    </row>
    <row r="897" spans="1:12" s="36" customFormat="1" ht="14.25" customHeight="1" x14ac:dyDescent="0.3">
      <c r="A897" s="39">
        <v>643</v>
      </c>
      <c r="B897" s="52" t="s">
        <v>309</v>
      </c>
      <c r="D897" s="61"/>
      <c r="E897" s="61"/>
      <c r="F897" s="37"/>
      <c r="G897" s="38"/>
      <c r="H897" s="37"/>
      <c r="I897" s="78"/>
      <c r="J897" s="66"/>
      <c r="K897" s="37"/>
      <c r="L897" s="66"/>
    </row>
    <row r="898" spans="1:12" s="36" customFormat="1" ht="14.25" customHeight="1" x14ac:dyDescent="0.3">
      <c r="A898" s="39" t="s">
        <v>324</v>
      </c>
      <c r="B898" s="52" t="s">
        <v>63</v>
      </c>
      <c r="D898" s="61"/>
      <c r="E898" s="61"/>
      <c r="F898" s="37"/>
      <c r="G898" s="38"/>
      <c r="H898" s="37"/>
      <c r="I898" s="78"/>
      <c r="J898" s="66"/>
      <c r="K898" s="37"/>
      <c r="L898" s="66"/>
    </row>
    <row r="899" spans="1:12" ht="14.25" customHeight="1" x14ac:dyDescent="0.3">
      <c r="A899" s="43" t="s">
        <v>74</v>
      </c>
      <c r="B899" s="34" t="s">
        <v>62</v>
      </c>
      <c r="C899" s="1" t="s">
        <v>352</v>
      </c>
      <c r="D899" s="62">
        <v>183</v>
      </c>
      <c r="E899" s="62">
        <v>160</v>
      </c>
      <c r="F899" s="33">
        <f t="shared" ref="F899:F904" si="720">D899/100*E899/100</f>
        <v>2.9279999999999999</v>
      </c>
      <c r="G899" s="4">
        <v>2</v>
      </c>
      <c r="H899" s="33">
        <f t="shared" ref="H899:H904" si="721">F899*G899</f>
        <v>5.8559999999999999</v>
      </c>
      <c r="I899" s="84" t="s">
        <v>299</v>
      </c>
      <c r="J899" s="65">
        <f>(VLOOKUP($C899,'FILLED OUT BY PRODUCTION HOUSE'!$A$16:$C$30,2,FALSE))*$H899</f>
        <v>0</v>
      </c>
      <c r="K899" s="15">
        <f>(VLOOKUP($C899,'FILLED OUT BY PRODUCTION HOUSE'!$A$16:$C$30,3,FALSE))*$H899</f>
        <v>0</v>
      </c>
      <c r="L899" s="65">
        <f t="shared" ref="L899:L904" si="722">J899+K899</f>
        <v>0</v>
      </c>
    </row>
    <row r="900" spans="1:12" ht="14.25" customHeight="1" x14ac:dyDescent="0.3">
      <c r="A900" s="43" t="s">
        <v>75</v>
      </c>
      <c r="B900" s="34" t="s">
        <v>62</v>
      </c>
      <c r="C900" s="1" t="s">
        <v>352</v>
      </c>
      <c r="D900" s="62">
        <v>183</v>
      </c>
      <c r="E900" s="62">
        <v>160</v>
      </c>
      <c r="F900" s="33">
        <f t="shared" si="720"/>
        <v>2.9279999999999999</v>
      </c>
      <c r="G900" s="4">
        <v>2</v>
      </c>
      <c r="H900" s="33">
        <f t="shared" si="721"/>
        <v>5.8559999999999999</v>
      </c>
      <c r="I900" s="84" t="s">
        <v>299</v>
      </c>
      <c r="J900" s="65">
        <f>(VLOOKUP($C900,'FILLED OUT BY PRODUCTION HOUSE'!$A$16:$C$30,2,FALSE))*$H900</f>
        <v>0</v>
      </c>
      <c r="K900" s="15">
        <f>(VLOOKUP($C900,'FILLED OUT BY PRODUCTION HOUSE'!$A$16:$C$30,3,FALSE))*$H900</f>
        <v>0</v>
      </c>
      <c r="L900" s="65">
        <f t="shared" si="722"/>
        <v>0</v>
      </c>
    </row>
    <row r="901" spans="1:12" ht="14.25" customHeight="1" x14ac:dyDescent="0.3">
      <c r="A901" s="43" t="s">
        <v>76</v>
      </c>
      <c r="B901" s="34" t="s">
        <v>62</v>
      </c>
      <c r="C901" s="1" t="s">
        <v>352</v>
      </c>
      <c r="D901" s="62">
        <v>183</v>
      </c>
      <c r="E901" s="62">
        <v>160</v>
      </c>
      <c r="F901" s="33">
        <f t="shared" si="720"/>
        <v>2.9279999999999999</v>
      </c>
      <c r="G901" s="4">
        <v>2</v>
      </c>
      <c r="H901" s="33">
        <f t="shared" si="721"/>
        <v>5.8559999999999999</v>
      </c>
      <c r="I901" s="84" t="s">
        <v>299</v>
      </c>
      <c r="J901" s="65">
        <f>(VLOOKUP($C901,'FILLED OUT BY PRODUCTION HOUSE'!$A$16:$C$30,2,FALSE))*$H901</f>
        <v>0</v>
      </c>
      <c r="K901" s="15">
        <f>(VLOOKUP($C901,'FILLED OUT BY PRODUCTION HOUSE'!$A$16:$C$30,3,FALSE))*$H901</f>
        <v>0</v>
      </c>
      <c r="L901" s="65">
        <f t="shared" si="722"/>
        <v>0</v>
      </c>
    </row>
    <row r="902" spans="1:12" ht="14.25" customHeight="1" x14ac:dyDescent="0.3">
      <c r="A902" s="43" t="s">
        <v>77</v>
      </c>
      <c r="B902" s="34" t="s">
        <v>62</v>
      </c>
      <c r="C902" s="1" t="s">
        <v>352</v>
      </c>
      <c r="D902" s="62">
        <v>183</v>
      </c>
      <c r="E902" s="62">
        <v>160</v>
      </c>
      <c r="F902" s="33">
        <f t="shared" si="720"/>
        <v>2.9279999999999999</v>
      </c>
      <c r="G902" s="4">
        <v>2</v>
      </c>
      <c r="H902" s="33">
        <f t="shared" si="721"/>
        <v>5.8559999999999999</v>
      </c>
      <c r="I902" s="84" t="s">
        <v>299</v>
      </c>
      <c r="J902" s="65">
        <f>(VLOOKUP($C902,'FILLED OUT BY PRODUCTION HOUSE'!$A$16:$C$30,2,FALSE))*$H902</f>
        <v>0</v>
      </c>
      <c r="K902" s="15">
        <f>(VLOOKUP($C902,'FILLED OUT BY PRODUCTION HOUSE'!$A$16:$C$30,3,FALSE))*$H902</f>
        <v>0</v>
      </c>
      <c r="L902" s="65">
        <f t="shared" si="722"/>
        <v>0</v>
      </c>
    </row>
    <row r="903" spans="1:12" ht="14.25" customHeight="1" x14ac:dyDescent="0.3">
      <c r="A903" s="43" t="s">
        <v>78</v>
      </c>
      <c r="B903" s="34" t="s">
        <v>62</v>
      </c>
      <c r="C903" s="1" t="s">
        <v>352</v>
      </c>
      <c r="D903" s="62">
        <v>183</v>
      </c>
      <c r="E903" s="62">
        <v>160</v>
      </c>
      <c r="F903" s="33">
        <f t="shared" si="720"/>
        <v>2.9279999999999999</v>
      </c>
      <c r="G903" s="4">
        <v>2</v>
      </c>
      <c r="H903" s="33">
        <f t="shared" si="721"/>
        <v>5.8559999999999999</v>
      </c>
      <c r="I903" s="84" t="s">
        <v>299</v>
      </c>
      <c r="J903" s="65">
        <f>(VLOOKUP($C903,'FILLED OUT BY PRODUCTION HOUSE'!$A$16:$C$30,2,FALSE))*$H903</f>
        <v>0</v>
      </c>
      <c r="K903" s="15">
        <f>(VLOOKUP($C903,'FILLED OUT BY PRODUCTION HOUSE'!$A$16:$C$30,3,FALSE))*$H903</f>
        <v>0</v>
      </c>
      <c r="L903" s="65">
        <f t="shared" si="722"/>
        <v>0</v>
      </c>
    </row>
    <row r="904" spans="1:12" ht="14.25" customHeight="1" x14ac:dyDescent="0.3">
      <c r="A904" s="43" t="s">
        <v>79</v>
      </c>
      <c r="B904" s="34" t="s">
        <v>62</v>
      </c>
      <c r="C904" s="1" t="s">
        <v>352</v>
      </c>
      <c r="D904" s="62">
        <v>183</v>
      </c>
      <c r="E904" s="62">
        <v>160</v>
      </c>
      <c r="F904" s="33">
        <f t="shared" si="720"/>
        <v>2.9279999999999999</v>
      </c>
      <c r="G904" s="4">
        <v>2</v>
      </c>
      <c r="H904" s="33">
        <f t="shared" si="721"/>
        <v>5.8559999999999999</v>
      </c>
      <c r="I904" s="84" t="s">
        <v>299</v>
      </c>
      <c r="J904" s="65">
        <f>(VLOOKUP($C904,'FILLED OUT BY PRODUCTION HOUSE'!$A$16:$C$30,2,FALSE))*$H904</f>
        <v>0</v>
      </c>
      <c r="K904" s="15">
        <f>(VLOOKUP($C904,'FILLED OUT BY PRODUCTION HOUSE'!$A$16:$C$30,3,FALSE))*$H904</f>
        <v>0</v>
      </c>
      <c r="L904" s="65">
        <f t="shared" si="722"/>
        <v>0</v>
      </c>
    </row>
    <row r="905" spans="1:12" s="36" customFormat="1" ht="14.25" customHeight="1" x14ac:dyDescent="0.3">
      <c r="A905" s="39">
        <v>644</v>
      </c>
      <c r="B905" s="52"/>
      <c r="D905" s="61"/>
      <c r="E905" s="61"/>
      <c r="F905" s="37"/>
      <c r="G905" s="38"/>
      <c r="H905" s="37"/>
      <c r="I905" s="78"/>
      <c r="J905" s="66"/>
      <c r="K905" s="37"/>
      <c r="L905" s="66"/>
    </row>
    <row r="906" spans="1:12" ht="14.25" customHeight="1" x14ac:dyDescent="0.3">
      <c r="A906" s="43" t="s">
        <v>74</v>
      </c>
      <c r="B906" s="34" t="s">
        <v>95</v>
      </c>
      <c r="C906" s="1" t="s">
        <v>51</v>
      </c>
      <c r="D906" s="75">
        <v>41</v>
      </c>
      <c r="E906" s="75">
        <v>29</v>
      </c>
      <c r="F906" s="33">
        <f t="shared" ref="F906:F909" si="723">D906/100*E906/100</f>
        <v>0.11889999999999999</v>
      </c>
      <c r="G906" s="4">
        <v>1</v>
      </c>
      <c r="H906" s="33">
        <f t="shared" ref="H906:H909" si="724">F906*G906</f>
        <v>0.11889999999999999</v>
      </c>
      <c r="I906" s="84"/>
      <c r="J906" s="65">
        <f>(VLOOKUP($C906,'FILLED OUT BY PRODUCTION HOUSE'!$A$16:$C$30,2,FALSE))*$H906</f>
        <v>0</v>
      </c>
      <c r="K906" s="15">
        <f>(VLOOKUP($C906,'FILLED OUT BY PRODUCTION HOUSE'!$A$16:$C$30,3,FALSE))*$H906</f>
        <v>0</v>
      </c>
      <c r="L906" s="65">
        <f t="shared" ref="L906:L909" si="725">J906+K906</f>
        <v>0</v>
      </c>
    </row>
    <row r="907" spans="1:12" ht="14.25" customHeight="1" x14ac:dyDescent="0.3">
      <c r="A907" s="43" t="s">
        <v>75</v>
      </c>
      <c r="B907" s="34" t="s">
        <v>122</v>
      </c>
      <c r="C907" s="1" t="s">
        <v>40</v>
      </c>
      <c r="D907" s="62">
        <v>100</v>
      </c>
      <c r="E907" s="62">
        <v>200</v>
      </c>
      <c r="F907" s="33">
        <f t="shared" si="723"/>
        <v>2</v>
      </c>
      <c r="G907" s="4">
        <v>1</v>
      </c>
      <c r="H907" s="33">
        <f t="shared" si="724"/>
        <v>2</v>
      </c>
      <c r="I907" s="84"/>
      <c r="J907" s="65">
        <f>(VLOOKUP($C907,'FILLED OUT BY PRODUCTION HOUSE'!$A$16:$C$30,2,FALSE))*$H907</f>
        <v>0</v>
      </c>
      <c r="K907" s="15">
        <f>(VLOOKUP($C907,'FILLED OUT BY PRODUCTION HOUSE'!$A$16:$C$30,3,FALSE))*$H907</f>
        <v>0</v>
      </c>
      <c r="L907" s="65">
        <f t="shared" si="725"/>
        <v>0</v>
      </c>
    </row>
    <row r="908" spans="1:12" ht="14.25" customHeight="1" x14ac:dyDescent="0.3">
      <c r="A908" s="43" t="s">
        <v>76</v>
      </c>
      <c r="B908" s="34" t="s">
        <v>122</v>
      </c>
      <c r="C908" s="1" t="s">
        <v>40</v>
      </c>
      <c r="D908" s="62">
        <v>100</v>
      </c>
      <c r="E908" s="62">
        <v>200</v>
      </c>
      <c r="F908" s="33">
        <f t="shared" si="723"/>
        <v>2</v>
      </c>
      <c r="G908" s="4">
        <v>1</v>
      </c>
      <c r="H908" s="33">
        <f t="shared" si="724"/>
        <v>2</v>
      </c>
      <c r="I908" s="84"/>
      <c r="J908" s="65">
        <f>(VLOOKUP($C908,'FILLED OUT BY PRODUCTION HOUSE'!$A$16:$C$30,2,FALSE))*$H908</f>
        <v>0</v>
      </c>
      <c r="K908" s="15">
        <f>(VLOOKUP($C908,'FILLED OUT BY PRODUCTION HOUSE'!$A$16:$C$30,3,FALSE))*$H908</f>
        <v>0</v>
      </c>
      <c r="L908" s="65">
        <f t="shared" si="725"/>
        <v>0</v>
      </c>
    </row>
    <row r="909" spans="1:12" ht="14.25" customHeight="1" x14ac:dyDescent="0.3">
      <c r="A909" s="43" t="s">
        <v>77</v>
      </c>
      <c r="B909" s="34" t="s">
        <v>95</v>
      </c>
      <c r="C909" s="1" t="s">
        <v>51</v>
      </c>
      <c r="D909" s="75">
        <v>41</v>
      </c>
      <c r="E909" s="75">
        <v>29</v>
      </c>
      <c r="F909" s="33">
        <f t="shared" si="723"/>
        <v>0.11889999999999999</v>
      </c>
      <c r="G909" s="4">
        <v>1</v>
      </c>
      <c r="H909" s="33">
        <f t="shared" si="724"/>
        <v>0.11889999999999999</v>
      </c>
      <c r="I909" s="84"/>
      <c r="J909" s="65">
        <f>(VLOOKUP($C909,'FILLED OUT BY PRODUCTION HOUSE'!$A$16:$C$30,2,FALSE))*$H909</f>
        <v>0</v>
      </c>
      <c r="K909" s="15">
        <f>(VLOOKUP($C909,'FILLED OUT BY PRODUCTION HOUSE'!$A$16:$C$30,3,FALSE))*$H909</f>
        <v>0</v>
      </c>
      <c r="L909" s="65">
        <f t="shared" si="725"/>
        <v>0</v>
      </c>
    </row>
    <row r="910" spans="1:12" s="36" customFormat="1" ht="14.25" customHeight="1" x14ac:dyDescent="0.3">
      <c r="A910" s="39">
        <v>645</v>
      </c>
      <c r="B910" s="52"/>
      <c r="D910" s="61"/>
      <c r="E910" s="61"/>
      <c r="F910" s="37"/>
      <c r="G910" s="38"/>
      <c r="H910" s="37"/>
      <c r="I910" s="78"/>
      <c r="J910" s="66"/>
      <c r="K910" s="37"/>
      <c r="L910" s="66"/>
    </row>
    <row r="911" spans="1:12" ht="14.25" customHeight="1" x14ac:dyDescent="0.3">
      <c r="A911" s="43" t="s">
        <v>74</v>
      </c>
      <c r="B911" s="34" t="s">
        <v>125</v>
      </c>
      <c r="C911" s="1" t="s">
        <v>51</v>
      </c>
      <c r="D911" s="75">
        <v>59</v>
      </c>
      <c r="E911" s="75">
        <v>83.5</v>
      </c>
      <c r="F911" s="33">
        <f t="shared" ref="F911:F912" si="726">D911/100*E911/100</f>
        <v>0.49265000000000003</v>
      </c>
      <c r="G911" s="4">
        <v>1</v>
      </c>
      <c r="H911" s="33">
        <f t="shared" ref="H911:H912" si="727">F911*G911</f>
        <v>0.49265000000000003</v>
      </c>
      <c r="I911" s="84"/>
      <c r="J911" s="65">
        <f>(VLOOKUP($C911,'FILLED OUT BY PRODUCTION HOUSE'!$A$16:$C$30,2,FALSE))*$H911</f>
        <v>0</v>
      </c>
      <c r="K911" s="15">
        <f>(VLOOKUP($C911,'FILLED OUT BY PRODUCTION HOUSE'!$A$16:$C$30,3,FALSE))*$H911</f>
        <v>0</v>
      </c>
      <c r="L911" s="65">
        <f t="shared" ref="L911:L912" si="728">J911+K911</f>
        <v>0</v>
      </c>
    </row>
    <row r="912" spans="1:12" ht="14.25" customHeight="1" x14ac:dyDescent="0.3">
      <c r="A912" s="43" t="s">
        <v>75</v>
      </c>
      <c r="B912" s="34" t="s">
        <v>125</v>
      </c>
      <c r="C912" s="1" t="s">
        <v>51</v>
      </c>
      <c r="D912" s="75">
        <v>59</v>
      </c>
      <c r="E912" s="75">
        <v>83.5</v>
      </c>
      <c r="F912" s="33">
        <f t="shared" si="726"/>
        <v>0.49265000000000003</v>
      </c>
      <c r="G912" s="4">
        <v>1</v>
      </c>
      <c r="H912" s="33">
        <f t="shared" si="727"/>
        <v>0.49265000000000003</v>
      </c>
      <c r="I912" s="84"/>
      <c r="J912" s="65">
        <f>(VLOOKUP($C912,'FILLED OUT BY PRODUCTION HOUSE'!$A$16:$C$30,2,FALSE))*$H912</f>
        <v>0</v>
      </c>
      <c r="K912" s="15">
        <f>(VLOOKUP($C912,'FILLED OUT BY PRODUCTION HOUSE'!$A$16:$C$30,3,FALSE))*$H912</f>
        <v>0</v>
      </c>
      <c r="L912" s="65">
        <f t="shared" si="728"/>
        <v>0</v>
      </c>
    </row>
    <row r="913" spans="1:12" s="36" customFormat="1" ht="14.25" customHeight="1" x14ac:dyDescent="0.3">
      <c r="A913" s="39">
        <v>646</v>
      </c>
      <c r="B913" s="52" t="s">
        <v>92</v>
      </c>
      <c r="D913" s="61"/>
      <c r="E913" s="61"/>
      <c r="F913" s="37"/>
      <c r="G913" s="38"/>
      <c r="H913" s="37"/>
      <c r="I913" s="78" t="s">
        <v>310</v>
      </c>
      <c r="J913" s="66"/>
      <c r="K913" s="37"/>
      <c r="L913" s="66"/>
    </row>
    <row r="914" spans="1:12" s="36" customFormat="1" ht="14.25" customHeight="1" x14ac:dyDescent="0.3">
      <c r="A914" s="39">
        <v>647</v>
      </c>
      <c r="B914" s="52"/>
      <c r="D914" s="61"/>
      <c r="E914" s="61"/>
      <c r="F914" s="37"/>
      <c r="G914" s="38"/>
      <c r="H914" s="37"/>
      <c r="I914" s="78"/>
      <c r="J914" s="66"/>
      <c r="K914" s="37"/>
      <c r="L914" s="66"/>
    </row>
    <row r="915" spans="1:12" ht="14.25" customHeight="1" x14ac:dyDescent="0.3">
      <c r="A915" s="43" t="s">
        <v>74</v>
      </c>
      <c r="B915" s="34" t="s">
        <v>71</v>
      </c>
      <c r="C915" s="1" t="s">
        <v>42</v>
      </c>
      <c r="D915" s="62">
        <v>600</v>
      </c>
      <c r="E915" s="62">
        <v>300</v>
      </c>
      <c r="F915" s="33">
        <f t="shared" ref="F915" si="729">D915/100*E915/100</f>
        <v>18</v>
      </c>
      <c r="G915" s="4">
        <v>1</v>
      </c>
      <c r="H915" s="33">
        <f t="shared" ref="H915" si="730">F915*G915</f>
        <v>18</v>
      </c>
      <c r="I915" s="84"/>
      <c r="J915" s="65">
        <f>(VLOOKUP($C915,'FILLED OUT BY PRODUCTION HOUSE'!$A$16:$C$30,2,FALSE))*$H915</f>
        <v>0</v>
      </c>
      <c r="K915" s="15">
        <f>(VLOOKUP($C915,'FILLED OUT BY PRODUCTION HOUSE'!$A$16:$C$30,3,FALSE))*$H915</f>
        <v>0</v>
      </c>
      <c r="L915" s="65">
        <f t="shared" ref="L915" si="731">J915+K915</f>
        <v>0</v>
      </c>
    </row>
    <row r="916" spans="1:12" s="36" customFormat="1" ht="14.25" customHeight="1" x14ac:dyDescent="0.3">
      <c r="A916" s="39">
        <v>648</v>
      </c>
      <c r="B916" s="52"/>
      <c r="D916" s="61"/>
      <c r="E916" s="61"/>
      <c r="F916" s="37"/>
      <c r="G916" s="38"/>
      <c r="H916" s="37"/>
      <c r="I916" s="78"/>
      <c r="J916" s="66"/>
      <c r="K916" s="37"/>
      <c r="L916" s="66"/>
    </row>
    <row r="917" spans="1:12" ht="14.25" customHeight="1" x14ac:dyDescent="0.3">
      <c r="A917" s="43" t="s">
        <v>74</v>
      </c>
      <c r="B917" s="34" t="s">
        <v>71</v>
      </c>
      <c r="C917" s="1" t="s">
        <v>42</v>
      </c>
      <c r="D917" s="62">
        <v>800</v>
      </c>
      <c r="E917" s="62">
        <v>100</v>
      </c>
      <c r="F917" s="33">
        <f t="shared" ref="F917:F918" si="732">D917/100*E917/100</f>
        <v>8</v>
      </c>
      <c r="G917" s="4">
        <v>1</v>
      </c>
      <c r="H917" s="33">
        <f t="shared" ref="H917:H918" si="733">F917*G917</f>
        <v>8</v>
      </c>
      <c r="I917" s="84"/>
      <c r="J917" s="65">
        <f>(VLOOKUP($C917,'FILLED OUT BY PRODUCTION HOUSE'!$A$16:$C$30,2,FALSE))*$H917</f>
        <v>0</v>
      </c>
      <c r="K917" s="15">
        <f>(VLOOKUP($C917,'FILLED OUT BY PRODUCTION HOUSE'!$A$16:$C$30,3,FALSE))*$H917</f>
        <v>0</v>
      </c>
      <c r="L917" s="65">
        <f t="shared" ref="L917:L918" si="734">J917+K917</f>
        <v>0</v>
      </c>
    </row>
    <row r="918" spans="1:12" ht="14.25" customHeight="1" x14ac:dyDescent="0.3">
      <c r="A918" s="43" t="s">
        <v>75</v>
      </c>
      <c r="B918" s="34" t="s">
        <v>71</v>
      </c>
      <c r="C918" s="1" t="s">
        <v>42</v>
      </c>
      <c r="D918" s="62">
        <v>910</v>
      </c>
      <c r="E918" s="62">
        <v>100</v>
      </c>
      <c r="F918" s="33">
        <f t="shared" si="732"/>
        <v>9.1</v>
      </c>
      <c r="G918" s="4">
        <v>1</v>
      </c>
      <c r="H918" s="33">
        <f t="shared" si="733"/>
        <v>9.1</v>
      </c>
      <c r="I918" s="84"/>
      <c r="J918" s="65">
        <f>(VLOOKUP($C918,'FILLED OUT BY PRODUCTION HOUSE'!$A$16:$C$30,2,FALSE))*$H918</f>
        <v>0</v>
      </c>
      <c r="K918" s="15">
        <f>(VLOOKUP($C918,'FILLED OUT BY PRODUCTION HOUSE'!$A$16:$C$30,3,FALSE))*$H918</f>
        <v>0</v>
      </c>
      <c r="L918" s="65">
        <f t="shared" si="734"/>
        <v>0</v>
      </c>
    </row>
    <row r="919" spans="1:12" s="36" customFormat="1" ht="14.25" customHeight="1" x14ac:dyDescent="0.3">
      <c r="A919" s="39">
        <v>649</v>
      </c>
      <c r="B919" s="52"/>
      <c r="D919" s="61"/>
      <c r="E919" s="61"/>
      <c r="F919" s="37"/>
      <c r="G919" s="38"/>
      <c r="H919" s="37"/>
      <c r="I919" s="78"/>
      <c r="J919" s="66"/>
      <c r="K919" s="37"/>
      <c r="L919" s="66"/>
    </row>
    <row r="920" spans="1:12" s="36" customFormat="1" ht="14.25" customHeight="1" x14ac:dyDescent="0.3">
      <c r="A920" s="39" t="s">
        <v>325</v>
      </c>
      <c r="B920" s="52" t="s">
        <v>45</v>
      </c>
      <c r="D920" s="61"/>
      <c r="E920" s="61"/>
      <c r="F920" s="37"/>
      <c r="G920" s="38"/>
      <c r="H920" s="37"/>
      <c r="I920" s="78"/>
      <c r="J920" s="66"/>
      <c r="K920" s="37"/>
      <c r="L920" s="66"/>
    </row>
    <row r="921" spans="1:12" ht="14.25" customHeight="1" x14ac:dyDescent="0.3">
      <c r="A921" s="43" t="s">
        <v>74</v>
      </c>
      <c r="B921" s="34" t="s">
        <v>138</v>
      </c>
      <c r="D921" s="62">
        <v>280</v>
      </c>
      <c r="E921" s="62">
        <v>360</v>
      </c>
      <c r="F921" s="33"/>
      <c r="G921" s="4">
        <v>2</v>
      </c>
      <c r="H921" s="33"/>
      <c r="I921" s="84"/>
      <c r="J921" s="65"/>
      <c r="L921" s="65"/>
    </row>
    <row r="922" spans="1:12" s="36" customFormat="1" ht="14.25" customHeight="1" x14ac:dyDescent="0.3">
      <c r="A922" s="39">
        <v>650</v>
      </c>
      <c r="B922" s="52"/>
      <c r="D922" s="61"/>
      <c r="E922" s="61"/>
      <c r="F922" s="37"/>
      <c r="G922" s="38"/>
      <c r="H922" s="37"/>
      <c r="I922" s="78"/>
      <c r="J922" s="66"/>
      <c r="K922" s="37"/>
      <c r="L922" s="66"/>
    </row>
    <row r="923" spans="1:12" s="36" customFormat="1" ht="14.25" customHeight="1" x14ac:dyDescent="0.3">
      <c r="A923" s="39" t="s">
        <v>326</v>
      </c>
      <c r="B923" s="52" t="s">
        <v>45</v>
      </c>
      <c r="D923" s="61"/>
      <c r="E923" s="61"/>
      <c r="F923" s="37"/>
      <c r="G923" s="38"/>
      <c r="H923" s="37"/>
      <c r="I923" s="78"/>
      <c r="J923" s="66"/>
      <c r="K923" s="37"/>
      <c r="L923" s="66"/>
    </row>
    <row r="924" spans="1:12" ht="14.25" customHeight="1" x14ac:dyDescent="0.3">
      <c r="A924" s="43" t="s">
        <v>74</v>
      </c>
      <c r="B924" s="34" t="s">
        <v>131</v>
      </c>
      <c r="C924" s="1" t="s">
        <v>42</v>
      </c>
      <c r="D924" s="62">
        <v>130</v>
      </c>
      <c r="E924" s="62">
        <v>95</v>
      </c>
      <c r="F924" s="33">
        <f t="shared" ref="F924:F937" si="735">D924/100*E924/100</f>
        <v>1.2350000000000001</v>
      </c>
      <c r="G924" s="4">
        <v>1</v>
      </c>
      <c r="H924" s="33">
        <f t="shared" ref="H924:H937" si="736">F924*G924</f>
        <v>1.2350000000000001</v>
      </c>
      <c r="I924" s="84"/>
      <c r="J924" s="65">
        <f>(VLOOKUP($C924,'FILLED OUT BY PRODUCTION HOUSE'!$A$16:$C$30,2,FALSE))*$H924</f>
        <v>0</v>
      </c>
      <c r="K924" s="15">
        <f>(VLOOKUP($C924,'FILLED OUT BY PRODUCTION HOUSE'!$A$16:$C$30,3,FALSE))*$H924</f>
        <v>0</v>
      </c>
      <c r="L924" s="65">
        <f t="shared" ref="L924:L937" si="737">J924+K924</f>
        <v>0</v>
      </c>
    </row>
    <row r="925" spans="1:12" ht="14.25" customHeight="1" x14ac:dyDescent="0.3">
      <c r="A925" s="43" t="s">
        <v>75</v>
      </c>
      <c r="B925" s="34" t="s">
        <v>131</v>
      </c>
      <c r="C925" s="1" t="s">
        <v>42</v>
      </c>
      <c r="D925" s="62">
        <v>140</v>
      </c>
      <c r="E925" s="62">
        <v>95</v>
      </c>
      <c r="F925" s="33">
        <f t="shared" si="735"/>
        <v>1.33</v>
      </c>
      <c r="G925" s="4">
        <v>1</v>
      </c>
      <c r="H925" s="33">
        <f t="shared" si="736"/>
        <v>1.33</v>
      </c>
      <c r="I925" s="84"/>
      <c r="J925" s="65">
        <f>(VLOOKUP($C925,'FILLED OUT BY PRODUCTION HOUSE'!$A$16:$C$30,2,FALSE))*$H925</f>
        <v>0</v>
      </c>
      <c r="K925" s="15">
        <f>(VLOOKUP($C925,'FILLED OUT BY PRODUCTION HOUSE'!$A$16:$C$30,3,FALSE))*$H925</f>
        <v>0</v>
      </c>
      <c r="L925" s="65">
        <f t="shared" si="737"/>
        <v>0</v>
      </c>
    </row>
    <row r="926" spans="1:12" ht="14.25" customHeight="1" x14ac:dyDescent="0.3">
      <c r="A926" s="43" t="s">
        <v>76</v>
      </c>
      <c r="B926" s="34" t="s">
        <v>131</v>
      </c>
      <c r="C926" s="1" t="s">
        <v>42</v>
      </c>
      <c r="D926" s="62">
        <v>141</v>
      </c>
      <c r="E926" s="62">
        <v>95</v>
      </c>
      <c r="F926" s="33">
        <f t="shared" si="735"/>
        <v>1.3394999999999999</v>
      </c>
      <c r="G926" s="4">
        <v>1</v>
      </c>
      <c r="H926" s="33">
        <f t="shared" si="736"/>
        <v>1.3394999999999999</v>
      </c>
      <c r="I926" s="84"/>
      <c r="J926" s="65">
        <f>(VLOOKUP($C926,'FILLED OUT BY PRODUCTION HOUSE'!$A$16:$C$30,2,FALSE))*$H926</f>
        <v>0</v>
      </c>
      <c r="K926" s="15">
        <f>(VLOOKUP($C926,'FILLED OUT BY PRODUCTION HOUSE'!$A$16:$C$30,3,FALSE))*$H926</f>
        <v>0</v>
      </c>
      <c r="L926" s="65">
        <f t="shared" si="737"/>
        <v>0</v>
      </c>
    </row>
    <row r="927" spans="1:12" ht="14.25" customHeight="1" x14ac:dyDescent="0.3">
      <c r="A927" s="43" t="s">
        <v>77</v>
      </c>
      <c r="B927" s="34" t="s">
        <v>131</v>
      </c>
      <c r="C927" s="1" t="s">
        <v>42</v>
      </c>
      <c r="D927" s="62">
        <v>131</v>
      </c>
      <c r="E927" s="62">
        <v>95</v>
      </c>
      <c r="F927" s="33">
        <f t="shared" si="735"/>
        <v>1.2444999999999999</v>
      </c>
      <c r="G927" s="4">
        <v>1</v>
      </c>
      <c r="H927" s="33">
        <f t="shared" si="736"/>
        <v>1.2444999999999999</v>
      </c>
      <c r="I927" s="84"/>
      <c r="J927" s="65">
        <f>(VLOOKUP($C927,'FILLED OUT BY PRODUCTION HOUSE'!$A$16:$C$30,2,FALSE))*$H927</f>
        <v>0</v>
      </c>
      <c r="K927" s="15">
        <f>(VLOOKUP($C927,'FILLED OUT BY PRODUCTION HOUSE'!$A$16:$C$30,3,FALSE))*$H927</f>
        <v>0</v>
      </c>
      <c r="L927" s="65">
        <f t="shared" si="737"/>
        <v>0</v>
      </c>
    </row>
    <row r="928" spans="1:12" ht="14.25" customHeight="1" x14ac:dyDescent="0.3">
      <c r="A928" s="43" t="s">
        <v>78</v>
      </c>
      <c r="B928" s="34" t="s">
        <v>131</v>
      </c>
      <c r="C928" s="1" t="s">
        <v>42</v>
      </c>
      <c r="D928" s="62">
        <v>144</v>
      </c>
      <c r="E928" s="62">
        <v>95</v>
      </c>
      <c r="F928" s="33">
        <f t="shared" si="735"/>
        <v>1.3679999999999999</v>
      </c>
      <c r="G928" s="4">
        <v>1</v>
      </c>
      <c r="H928" s="33">
        <f t="shared" si="736"/>
        <v>1.3679999999999999</v>
      </c>
      <c r="I928" s="84"/>
      <c r="J928" s="65">
        <f>(VLOOKUP($C928,'FILLED OUT BY PRODUCTION HOUSE'!$A$16:$C$30,2,FALSE))*$H928</f>
        <v>0</v>
      </c>
      <c r="K928" s="15">
        <f>(VLOOKUP($C928,'FILLED OUT BY PRODUCTION HOUSE'!$A$16:$C$30,3,FALSE))*$H928</f>
        <v>0</v>
      </c>
      <c r="L928" s="65">
        <f t="shared" si="737"/>
        <v>0</v>
      </c>
    </row>
    <row r="929" spans="1:12" ht="14.25" customHeight="1" x14ac:dyDescent="0.3">
      <c r="A929" s="43" t="s">
        <v>79</v>
      </c>
      <c r="B929" s="34" t="s">
        <v>131</v>
      </c>
      <c r="C929" s="1" t="s">
        <v>42</v>
      </c>
      <c r="D929" s="62">
        <v>153</v>
      </c>
      <c r="E929" s="62">
        <v>95</v>
      </c>
      <c r="F929" s="33">
        <f t="shared" si="735"/>
        <v>1.4535</v>
      </c>
      <c r="G929" s="4">
        <v>1</v>
      </c>
      <c r="H929" s="33">
        <f t="shared" si="736"/>
        <v>1.4535</v>
      </c>
      <c r="I929" s="84"/>
      <c r="J929" s="65">
        <f>(VLOOKUP($C929,'FILLED OUT BY PRODUCTION HOUSE'!$A$16:$C$30,2,FALSE))*$H929</f>
        <v>0</v>
      </c>
      <c r="K929" s="15">
        <f>(VLOOKUP($C929,'FILLED OUT BY PRODUCTION HOUSE'!$A$16:$C$30,3,FALSE))*$H929</f>
        <v>0</v>
      </c>
      <c r="L929" s="65">
        <f t="shared" si="737"/>
        <v>0</v>
      </c>
    </row>
    <row r="930" spans="1:12" ht="14.25" customHeight="1" x14ac:dyDescent="0.3">
      <c r="A930" s="43" t="s">
        <v>311</v>
      </c>
      <c r="B930" s="34" t="s">
        <v>131</v>
      </c>
      <c r="C930" s="1" t="s">
        <v>42</v>
      </c>
      <c r="D930" s="62">
        <v>152</v>
      </c>
      <c r="E930" s="62">
        <v>95</v>
      </c>
      <c r="F930" s="33">
        <f t="shared" si="735"/>
        <v>1.444</v>
      </c>
      <c r="G930" s="4">
        <v>1</v>
      </c>
      <c r="H930" s="33">
        <f t="shared" si="736"/>
        <v>1.444</v>
      </c>
      <c r="I930" s="84"/>
      <c r="J930" s="65">
        <f>(VLOOKUP($C930,'FILLED OUT BY PRODUCTION HOUSE'!$A$16:$C$30,2,FALSE))*$H930</f>
        <v>0</v>
      </c>
      <c r="K930" s="15">
        <f>(VLOOKUP($C930,'FILLED OUT BY PRODUCTION HOUSE'!$A$16:$C$30,3,FALSE))*$H930</f>
        <v>0</v>
      </c>
      <c r="L930" s="65">
        <f t="shared" si="737"/>
        <v>0</v>
      </c>
    </row>
    <row r="931" spans="1:12" ht="14.25" customHeight="1" x14ac:dyDescent="0.3">
      <c r="A931" s="43" t="s">
        <v>81</v>
      </c>
      <c r="B931" s="34" t="s">
        <v>131</v>
      </c>
      <c r="C931" s="1" t="s">
        <v>42</v>
      </c>
      <c r="D931" s="62">
        <v>144</v>
      </c>
      <c r="E931" s="62">
        <v>95</v>
      </c>
      <c r="F931" s="33">
        <f t="shared" si="735"/>
        <v>1.3679999999999999</v>
      </c>
      <c r="G931" s="4">
        <v>1</v>
      </c>
      <c r="H931" s="33">
        <f t="shared" si="736"/>
        <v>1.3679999999999999</v>
      </c>
      <c r="I931" s="84"/>
      <c r="J931" s="65">
        <f>(VLOOKUP($C931,'FILLED OUT BY PRODUCTION HOUSE'!$A$16:$C$30,2,FALSE))*$H931</f>
        <v>0</v>
      </c>
      <c r="K931" s="15">
        <f>(VLOOKUP($C931,'FILLED OUT BY PRODUCTION HOUSE'!$A$16:$C$30,3,FALSE))*$H931</f>
        <v>0</v>
      </c>
      <c r="L931" s="65">
        <f t="shared" si="737"/>
        <v>0</v>
      </c>
    </row>
    <row r="932" spans="1:12" ht="14.25" customHeight="1" x14ac:dyDescent="0.3">
      <c r="A932" s="43" t="s">
        <v>82</v>
      </c>
      <c r="B932" s="34" t="s">
        <v>131</v>
      </c>
      <c r="C932" s="1" t="s">
        <v>42</v>
      </c>
      <c r="D932" s="62">
        <v>140</v>
      </c>
      <c r="E932" s="62">
        <v>95</v>
      </c>
      <c r="F932" s="33">
        <f t="shared" si="735"/>
        <v>1.33</v>
      </c>
      <c r="G932" s="4">
        <v>1</v>
      </c>
      <c r="H932" s="33">
        <f t="shared" si="736"/>
        <v>1.33</v>
      </c>
      <c r="I932" s="84"/>
      <c r="J932" s="65">
        <f>(VLOOKUP($C932,'FILLED OUT BY PRODUCTION HOUSE'!$A$16:$C$30,2,FALSE))*$H932</f>
        <v>0</v>
      </c>
      <c r="K932" s="15">
        <f>(VLOOKUP($C932,'FILLED OUT BY PRODUCTION HOUSE'!$A$16:$C$30,3,FALSE))*$H932</f>
        <v>0</v>
      </c>
      <c r="L932" s="65">
        <f t="shared" si="737"/>
        <v>0</v>
      </c>
    </row>
    <row r="933" spans="1:12" ht="14.25" customHeight="1" x14ac:dyDescent="0.3">
      <c r="A933" s="43" t="s">
        <v>83</v>
      </c>
      <c r="B933" s="34" t="s">
        <v>131</v>
      </c>
      <c r="C933" s="1" t="s">
        <v>42</v>
      </c>
      <c r="D933" s="62">
        <v>148</v>
      </c>
      <c r="E933" s="62">
        <v>95</v>
      </c>
      <c r="F933" s="33">
        <f t="shared" si="735"/>
        <v>1.4059999999999999</v>
      </c>
      <c r="G933" s="4">
        <v>1</v>
      </c>
      <c r="H933" s="33">
        <f t="shared" si="736"/>
        <v>1.4059999999999999</v>
      </c>
      <c r="I933" s="84"/>
      <c r="J933" s="65">
        <f>(VLOOKUP($C933,'FILLED OUT BY PRODUCTION HOUSE'!$A$16:$C$30,2,FALSE))*$H933</f>
        <v>0</v>
      </c>
      <c r="K933" s="15">
        <f>(VLOOKUP($C933,'FILLED OUT BY PRODUCTION HOUSE'!$A$16:$C$30,3,FALSE))*$H933</f>
        <v>0</v>
      </c>
      <c r="L933" s="65">
        <f t="shared" si="737"/>
        <v>0</v>
      </c>
    </row>
    <row r="934" spans="1:12" ht="14.25" customHeight="1" x14ac:dyDescent="0.3">
      <c r="A934" s="43" t="s">
        <v>312</v>
      </c>
      <c r="B934" s="34" t="s">
        <v>131</v>
      </c>
      <c r="C934" s="1" t="s">
        <v>42</v>
      </c>
      <c r="D934" s="62">
        <v>140</v>
      </c>
      <c r="E934" s="62">
        <v>95</v>
      </c>
      <c r="F934" s="33">
        <f t="shared" si="735"/>
        <v>1.33</v>
      </c>
      <c r="G934" s="4">
        <v>1</v>
      </c>
      <c r="H934" s="33">
        <f t="shared" si="736"/>
        <v>1.33</v>
      </c>
      <c r="I934" s="84"/>
      <c r="J934" s="65">
        <f>(VLOOKUP($C934,'FILLED OUT BY PRODUCTION HOUSE'!$A$16:$C$30,2,FALSE))*$H934</f>
        <v>0</v>
      </c>
      <c r="K934" s="15">
        <f>(VLOOKUP($C934,'FILLED OUT BY PRODUCTION HOUSE'!$A$16:$C$30,3,FALSE))*$H934</f>
        <v>0</v>
      </c>
      <c r="L934" s="65">
        <f t="shared" si="737"/>
        <v>0</v>
      </c>
    </row>
    <row r="935" spans="1:12" ht="14.25" customHeight="1" x14ac:dyDescent="0.3">
      <c r="A935" s="43" t="s">
        <v>84</v>
      </c>
      <c r="B935" s="34" t="s">
        <v>131</v>
      </c>
      <c r="C935" s="1" t="s">
        <v>42</v>
      </c>
      <c r="D935" s="62">
        <v>143</v>
      </c>
      <c r="E935" s="62">
        <v>95</v>
      </c>
      <c r="F935" s="33">
        <f t="shared" si="735"/>
        <v>1.3585</v>
      </c>
      <c r="G935" s="4">
        <v>1</v>
      </c>
      <c r="H935" s="33">
        <f t="shared" si="736"/>
        <v>1.3585</v>
      </c>
      <c r="I935" s="84"/>
      <c r="J935" s="65">
        <f>(VLOOKUP($C935,'FILLED OUT BY PRODUCTION HOUSE'!$A$16:$C$30,2,FALSE))*$H935</f>
        <v>0</v>
      </c>
      <c r="K935" s="15">
        <f>(VLOOKUP($C935,'FILLED OUT BY PRODUCTION HOUSE'!$A$16:$C$30,3,FALSE))*$H935</f>
        <v>0</v>
      </c>
      <c r="L935" s="65">
        <f t="shared" si="737"/>
        <v>0</v>
      </c>
    </row>
    <row r="936" spans="1:12" ht="14.25" customHeight="1" x14ac:dyDescent="0.3">
      <c r="A936" s="43" t="s">
        <v>85</v>
      </c>
      <c r="B936" s="34" t="s">
        <v>131</v>
      </c>
      <c r="C936" s="1" t="s">
        <v>42</v>
      </c>
      <c r="D936" s="62">
        <v>151</v>
      </c>
      <c r="E936" s="62">
        <v>95</v>
      </c>
      <c r="F936" s="33">
        <f t="shared" si="735"/>
        <v>1.4344999999999999</v>
      </c>
      <c r="G936" s="4">
        <v>1</v>
      </c>
      <c r="H936" s="33">
        <f t="shared" si="736"/>
        <v>1.4344999999999999</v>
      </c>
      <c r="I936" s="84"/>
      <c r="J936" s="65">
        <f>(VLOOKUP($C936,'FILLED OUT BY PRODUCTION HOUSE'!$A$16:$C$30,2,FALSE))*$H936</f>
        <v>0</v>
      </c>
      <c r="K936" s="15">
        <f>(VLOOKUP($C936,'FILLED OUT BY PRODUCTION HOUSE'!$A$16:$C$30,3,FALSE))*$H936</f>
        <v>0</v>
      </c>
      <c r="L936" s="65">
        <f t="shared" si="737"/>
        <v>0</v>
      </c>
    </row>
    <row r="937" spans="1:12" ht="12" customHeight="1" x14ac:dyDescent="0.3">
      <c r="A937" s="43" t="s">
        <v>86</v>
      </c>
      <c r="B937" s="34" t="s">
        <v>131</v>
      </c>
      <c r="C937" s="1" t="s">
        <v>42</v>
      </c>
      <c r="D937" s="62">
        <v>143</v>
      </c>
      <c r="E937" s="62">
        <v>95</v>
      </c>
      <c r="F937" s="33">
        <f t="shared" si="735"/>
        <v>1.3585</v>
      </c>
      <c r="G937" s="4">
        <v>1</v>
      </c>
      <c r="H937" s="33">
        <f t="shared" si="736"/>
        <v>1.3585</v>
      </c>
      <c r="I937" s="84"/>
      <c r="J937" s="65">
        <f>(VLOOKUP($C937,'FILLED OUT BY PRODUCTION HOUSE'!$A$16:$C$30,2,FALSE))*$H937</f>
        <v>0</v>
      </c>
      <c r="K937" s="15">
        <f>(VLOOKUP($C937,'FILLED OUT BY PRODUCTION HOUSE'!$A$16:$C$30,3,FALSE))*$H937</f>
        <v>0</v>
      </c>
      <c r="L937" s="65">
        <f t="shared" si="737"/>
        <v>0</v>
      </c>
    </row>
    <row r="938" spans="1:12" s="36" customFormat="1" ht="14.25" customHeight="1" x14ac:dyDescent="0.3">
      <c r="A938" s="39">
        <v>651</v>
      </c>
      <c r="B938" s="52" t="s">
        <v>134</v>
      </c>
      <c r="D938" s="61"/>
      <c r="E938" s="61"/>
      <c r="F938" s="37"/>
      <c r="G938" s="38"/>
      <c r="H938" s="37"/>
      <c r="I938" s="78"/>
      <c r="J938" s="66"/>
      <c r="K938" s="37"/>
      <c r="L938" s="66"/>
    </row>
    <row r="939" spans="1:12" ht="12" customHeight="1" x14ac:dyDescent="0.3">
      <c r="A939" s="43" t="s">
        <v>74</v>
      </c>
      <c r="B939" s="34" t="s">
        <v>71</v>
      </c>
      <c r="C939" s="1" t="s">
        <v>40</v>
      </c>
      <c r="D939" s="62">
        <v>300</v>
      </c>
      <c r="E939" s="62">
        <v>200</v>
      </c>
      <c r="F939" s="33">
        <f t="shared" ref="F939:F941" si="738">D939/100*E939/100</f>
        <v>6</v>
      </c>
      <c r="G939" s="4">
        <v>1</v>
      </c>
      <c r="H939" s="33">
        <f t="shared" ref="H939:H941" si="739">F939*G939</f>
        <v>6</v>
      </c>
      <c r="I939" s="84"/>
      <c r="J939" s="65">
        <f>(VLOOKUP($C939,'FILLED OUT BY PRODUCTION HOUSE'!$A$16:$C$30,2,FALSE))*$H939</f>
        <v>0</v>
      </c>
      <c r="K939" s="15">
        <f>(VLOOKUP($C939,'FILLED OUT BY PRODUCTION HOUSE'!$A$16:$C$30,3,FALSE))*$H939</f>
        <v>0</v>
      </c>
      <c r="L939" s="65">
        <f t="shared" ref="L939:L941" si="740">J939+K939</f>
        <v>0</v>
      </c>
    </row>
    <row r="940" spans="1:12" ht="12" customHeight="1" x14ac:dyDescent="0.3">
      <c r="A940" s="43" t="s">
        <v>75</v>
      </c>
      <c r="B940" s="34" t="s">
        <v>71</v>
      </c>
      <c r="C940" s="1" t="s">
        <v>40</v>
      </c>
      <c r="D940" s="62">
        <v>300</v>
      </c>
      <c r="E940" s="62">
        <v>200</v>
      </c>
      <c r="F940" s="33">
        <f t="shared" si="738"/>
        <v>6</v>
      </c>
      <c r="G940" s="4">
        <v>1</v>
      </c>
      <c r="H940" s="33">
        <f t="shared" si="739"/>
        <v>6</v>
      </c>
      <c r="I940" s="84"/>
      <c r="J940" s="65">
        <f>(VLOOKUP($C940,'FILLED OUT BY PRODUCTION HOUSE'!$A$16:$C$30,2,FALSE))*$H940</f>
        <v>0</v>
      </c>
      <c r="K940" s="15">
        <f>(VLOOKUP($C940,'FILLED OUT BY PRODUCTION HOUSE'!$A$16:$C$30,3,FALSE))*$H940</f>
        <v>0</v>
      </c>
      <c r="L940" s="65">
        <f t="shared" si="740"/>
        <v>0</v>
      </c>
    </row>
    <row r="941" spans="1:12" ht="12" customHeight="1" x14ac:dyDescent="0.3">
      <c r="A941" s="43" t="s">
        <v>76</v>
      </c>
      <c r="B941" s="34" t="s">
        <v>71</v>
      </c>
      <c r="C941" s="1" t="s">
        <v>40</v>
      </c>
      <c r="D941" s="62">
        <v>300</v>
      </c>
      <c r="E941" s="62">
        <v>200</v>
      </c>
      <c r="F941" s="33">
        <f t="shared" si="738"/>
        <v>6</v>
      </c>
      <c r="G941" s="4">
        <v>1</v>
      </c>
      <c r="H941" s="33">
        <f t="shared" si="739"/>
        <v>6</v>
      </c>
      <c r="I941" s="84"/>
      <c r="J941" s="65">
        <f>(VLOOKUP($C941,'FILLED OUT BY PRODUCTION HOUSE'!$A$16:$C$30,2,FALSE))*$H941</f>
        <v>0</v>
      </c>
      <c r="K941" s="15">
        <f>(VLOOKUP($C941,'FILLED OUT BY PRODUCTION HOUSE'!$A$16:$C$30,3,FALSE))*$H941</f>
        <v>0</v>
      </c>
      <c r="L941" s="65">
        <f t="shared" si="740"/>
        <v>0</v>
      </c>
    </row>
    <row r="942" spans="1:12" s="36" customFormat="1" ht="14.25" customHeight="1" x14ac:dyDescent="0.3">
      <c r="A942" s="39">
        <v>652</v>
      </c>
      <c r="B942" s="52"/>
      <c r="D942" s="61"/>
      <c r="E942" s="61"/>
      <c r="F942" s="37"/>
      <c r="G942" s="38"/>
      <c r="H942" s="37"/>
      <c r="I942" s="78"/>
      <c r="J942" s="66"/>
      <c r="K942" s="37"/>
      <c r="L942" s="66"/>
    </row>
    <row r="943" spans="1:12" ht="12" customHeight="1" x14ac:dyDescent="0.3">
      <c r="A943" s="43" t="s">
        <v>74</v>
      </c>
      <c r="B943" s="34" t="s">
        <v>73</v>
      </c>
      <c r="C943" s="1" t="s">
        <v>51</v>
      </c>
      <c r="D943" s="62">
        <v>42</v>
      </c>
      <c r="E943" s="62">
        <v>29.7</v>
      </c>
      <c r="F943" s="33">
        <f t="shared" ref="F943:F944" si="741">D943/100*E943/100</f>
        <v>0.12473999999999999</v>
      </c>
      <c r="G943" s="4">
        <v>1</v>
      </c>
      <c r="H943" s="33">
        <f t="shared" ref="H943:H944" si="742">F943*G943</f>
        <v>0.12473999999999999</v>
      </c>
      <c r="I943" s="84"/>
      <c r="J943" s="65">
        <f>(VLOOKUP($C943,'FILLED OUT BY PRODUCTION HOUSE'!$A$16:$C$30,2,FALSE))*$H943</f>
        <v>0</v>
      </c>
      <c r="K943" s="15">
        <f>(VLOOKUP($C943,'FILLED OUT BY PRODUCTION HOUSE'!$A$16:$C$30,3,FALSE))*$H943</f>
        <v>0</v>
      </c>
      <c r="L943" s="65">
        <f t="shared" ref="L943:L944" si="743">J943+K943</f>
        <v>0</v>
      </c>
    </row>
    <row r="944" spans="1:12" ht="12" customHeight="1" x14ac:dyDescent="0.3">
      <c r="A944" s="43" t="s">
        <v>75</v>
      </c>
      <c r="B944" s="34" t="s">
        <v>121</v>
      </c>
      <c r="C944" s="1" t="s">
        <v>51</v>
      </c>
      <c r="D944" s="62">
        <v>70</v>
      </c>
      <c r="E944" s="62">
        <v>140</v>
      </c>
      <c r="F944" s="33">
        <f t="shared" si="741"/>
        <v>0.98</v>
      </c>
      <c r="G944" s="4">
        <v>1</v>
      </c>
      <c r="H944" s="33">
        <f t="shared" si="742"/>
        <v>0.98</v>
      </c>
      <c r="I944" s="84"/>
      <c r="J944" s="65">
        <f>(VLOOKUP($C944,'FILLED OUT BY PRODUCTION HOUSE'!$A$16:$C$30,2,FALSE))*$H944</f>
        <v>0</v>
      </c>
      <c r="K944" s="15">
        <f>(VLOOKUP($C944,'FILLED OUT BY PRODUCTION HOUSE'!$A$16:$C$30,3,FALSE))*$H944</f>
        <v>0</v>
      </c>
      <c r="L944" s="65">
        <f t="shared" si="743"/>
        <v>0</v>
      </c>
    </row>
    <row r="945" spans="1:12" s="36" customFormat="1" ht="14.25" customHeight="1" x14ac:dyDescent="0.3">
      <c r="A945" s="39">
        <v>653</v>
      </c>
      <c r="B945" s="52"/>
      <c r="D945" s="61"/>
      <c r="E945" s="61"/>
      <c r="F945" s="37"/>
      <c r="G945" s="38"/>
      <c r="H945" s="37"/>
      <c r="I945" s="78"/>
      <c r="J945" s="66"/>
      <c r="K945" s="37"/>
      <c r="L945" s="66"/>
    </row>
    <row r="946" spans="1:12" ht="12" customHeight="1" x14ac:dyDescent="0.3">
      <c r="A946" s="43" t="s">
        <v>74</v>
      </c>
      <c r="B946" s="34" t="s">
        <v>121</v>
      </c>
      <c r="C946" s="1" t="s">
        <v>51</v>
      </c>
      <c r="D946" s="62">
        <v>150</v>
      </c>
      <c r="E946" s="62">
        <v>40</v>
      </c>
      <c r="F946" s="33">
        <f t="shared" ref="F946" si="744">D946/100*E946/100</f>
        <v>0.6</v>
      </c>
      <c r="G946" s="4">
        <v>1</v>
      </c>
      <c r="H946" s="33">
        <f t="shared" ref="H946" si="745">F946*G946</f>
        <v>0.6</v>
      </c>
      <c r="I946" s="84"/>
      <c r="J946" s="65">
        <f>(VLOOKUP($C946,'FILLED OUT BY PRODUCTION HOUSE'!$A$16:$C$30,2,FALSE))*$H946</f>
        <v>0</v>
      </c>
      <c r="K946" s="15">
        <f>(VLOOKUP($C946,'FILLED OUT BY PRODUCTION HOUSE'!$A$16:$C$30,3,FALSE))*$H946</f>
        <v>0</v>
      </c>
      <c r="L946" s="65">
        <f t="shared" ref="L946" si="746">J946+K946</f>
        <v>0</v>
      </c>
    </row>
    <row r="947" spans="1:12" s="36" customFormat="1" ht="14.25" customHeight="1" x14ac:dyDescent="0.3">
      <c r="A947" s="39">
        <v>654</v>
      </c>
      <c r="B947" s="52" t="s">
        <v>313</v>
      </c>
      <c r="D947" s="61"/>
      <c r="E947" s="61"/>
      <c r="F947" s="37"/>
      <c r="G947" s="38"/>
      <c r="H947" s="37"/>
      <c r="I947" s="78" t="s">
        <v>317</v>
      </c>
      <c r="J947" s="66"/>
      <c r="K947" s="37"/>
      <c r="L947" s="66"/>
    </row>
    <row r="948" spans="1:12" ht="12" customHeight="1" x14ac:dyDescent="0.3">
      <c r="A948" s="43" t="s">
        <v>74</v>
      </c>
      <c r="B948" s="34" t="s">
        <v>73</v>
      </c>
      <c r="C948" s="1" t="s">
        <v>51</v>
      </c>
      <c r="D948" s="62">
        <v>42</v>
      </c>
      <c r="E948" s="62">
        <v>29.7</v>
      </c>
      <c r="F948" s="33">
        <f t="shared" ref="F948:F954" si="747">D948/100*E948/100</f>
        <v>0.12473999999999999</v>
      </c>
      <c r="G948" s="4">
        <v>1</v>
      </c>
      <c r="H948" s="33">
        <f t="shared" ref="H948:H954" si="748">F948*G948</f>
        <v>0.12473999999999999</v>
      </c>
      <c r="I948" s="84"/>
      <c r="J948" s="65">
        <f>(VLOOKUP($C948,'FILLED OUT BY PRODUCTION HOUSE'!$A$16:$C$30,2,FALSE))*$H948</f>
        <v>0</v>
      </c>
      <c r="K948" s="15">
        <f>(VLOOKUP($C948,'FILLED OUT BY PRODUCTION HOUSE'!$A$16:$C$30,3,FALSE))*$H948</f>
        <v>0</v>
      </c>
      <c r="L948" s="65">
        <f t="shared" ref="L948:L954" si="749">J948+K948</f>
        <v>0</v>
      </c>
    </row>
    <row r="949" spans="1:12" ht="12" customHeight="1" x14ac:dyDescent="0.3">
      <c r="A949" s="43" t="s">
        <v>75</v>
      </c>
      <c r="B949" s="34" t="s">
        <v>73</v>
      </c>
      <c r="C949" s="1" t="s">
        <v>51</v>
      </c>
      <c r="D949" s="62">
        <v>42</v>
      </c>
      <c r="E949" s="62">
        <v>29.7</v>
      </c>
      <c r="F949" s="33">
        <f t="shared" si="747"/>
        <v>0.12473999999999999</v>
      </c>
      <c r="G949" s="4">
        <v>2</v>
      </c>
      <c r="H949" s="33">
        <f t="shared" si="748"/>
        <v>0.24947999999999998</v>
      </c>
      <c r="I949" s="84"/>
      <c r="J949" s="65">
        <f>(VLOOKUP($C949,'FILLED OUT BY PRODUCTION HOUSE'!$A$16:$C$30,2,FALSE))*$H949</f>
        <v>0</v>
      </c>
      <c r="K949" s="15">
        <f>(VLOOKUP($C949,'FILLED OUT BY PRODUCTION HOUSE'!$A$16:$C$30,3,FALSE))*$H949</f>
        <v>0</v>
      </c>
      <c r="L949" s="65">
        <f t="shared" si="749"/>
        <v>0</v>
      </c>
    </row>
    <row r="950" spans="1:12" ht="12" customHeight="1" x14ac:dyDescent="0.3">
      <c r="A950" s="43" t="s">
        <v>76</v>
      </c>
      <c r="B950" s="34" t="s">
        <v>73</v>
      </c>
      <c r="C950" s="1" t="s">
        <v>51</v>
      </c>
      <c r="D950" s="62">
        <v>42</v>
      </c>
      <c r="E950" s="62">
        <v>29.7</v>
      </c>
      <c r="F950" s="33">
        <f t="shared" si="747"/>
        <v>0.12473999999999999</v>
      </c>
      <c r="G950" s="4">
        <v>1</v>
      </c>
      <c r="H950" s="33">
        <f t="shared" si="748"/>
        <v>0.12473999999999999</v>
      </c>
      <c r="I950" s="84"/>
      <c r="J950" s="65">
        <f>(VLOOKUP($C950,'FILLED OUT BY PRODUCTION HOUSE'!$A$16:$C$30,2,FALSE))*$H950</f>
        <v>0</v>
      </c>
      <c r="K950" s="15">
        <f>(VLOOKUP($C950,'FILLED OUT BY PRODUCTION HOUSE'!$A$16:$C$30,3,FALSE))*$H950</f>
        <v>0</v>
      </c>
      <c r="L950" s="65">
        <f t="shared" si="749"/>
        <v>0</v>
      </c>
    </row>
    <row r="951" spans="1:12" ht="12" customHeight="1" x14ac:dyDescent="0.3">
      <c r="A951" s="43" t="s">
        <v>77</v>
      </c>
      <c r="B951" s="34" t="s">
        <v>73</v>
      </c>
      <c r="C951" s="1" t="s">
        <v>51</v>
      </c>
      <c r="D951" s="62">
        <v>42</v>
      </c>
      <c r="E951" s="62">
        <v>29.7</v>
      </c>
      <c r="F951" s="33">
        <f t="shared" si="747"/>
        <v>0.12473999999999999</v>
      </c>
      <c r="G951" s="4">
        <v>1</v>
      </c>
      <c r="H951" s="33">
        <f t="shared" si="748"/>
        <v>0.12473999999999999</v>
      </c>
      <c r="I951" s="84"/>
      <c r="J951" s="65">
        <f>(VLOOKUP($C951,'FILLED OUT BY PRODUCTION HOUSE'!$A$16:$C$30,2,FALSE))*$H951</f>
        <v>0</v>
      </c>
      <c r="K951" s="15">
        <f>(VLOOKUP($C951,'FILLED OUT BY PRODUCTION HOUSE'!$A$16:$C$30,3,FALSE))*$H951</f>
        <v>0</v>
      </c>
      <c r="L951" s="65">
        <f t="shared" si="749"/>
        <v>0</v>
      </c>
    </row>
    <row r="952" spans="1:12" ht="12" customHeight="1" x14ac:dyDescent="0.3">
      <c r="A952" s="43" t="s">
        <v>78</v>
      </c>
      <c r="B952" s="34" t="s">
        <v>73</v>
      </c>
      <c r="C952" s="1" t="s">
        <v>51</v>
      </c>
      <c r="D952" s="62">
        <v>42</v>
      </c>
      <c r="E952" s="62">
        <v>29.7</v>
      </c>
      <c r="F952" s="33">
        <f t="shared" si="747"/>
        <v>0.12473999999999999</v>
      </c>
      <c r="G952" s="4">
        <v>1</v>
      </c>
      <c r="H952" s="33">
        <f t="shared" si="748"/>
        <v>0.12473999999999999</v>
      </c>
      <c r="I952" s="84"/>
      <c r="J952" s="65">
        <f>(VLOOKUP($C952,'FILLED OUT BY PRODUCTION HOUSE'!$A$16:$C$30,2,FALSE))*$H952</f>
        <v>0</v>
      </c>
      <c r="K952" s="15">
        <f>(VLOOKUP($C952,'FILLED OUT BY PRODUCTION HOUSE'!$A$16:$C$30,3,FALSE))*$H952</f>
        <v>0</v>
      </c>
      <c r="L952" s="65">
        <f t="shared" si="749"/>
        <v>0</v>
      </c>
    </row>
    <row r="953" spans="1:12" ht="12" customHeight="1" x14ac:dyDescent="0.3">
      <c r="A953" s="43" t="s">
        <v>79</v>
      </c>
      <c r="B953" s="34" t="s">
        <v>237</v>
      </c>
      <c r="C953" s="1" t="s">
        <v>26</v>
      </c>
      <c r="D953" s="62">
        <v>100</v>
      </c>
      <c r="E953" s="62">
        <v>200</v>
      </c>
      <c r="F953" s="33">
        <f t="shared" si="747"/>
        <v>2</v>
      </c>
      <c r="G953" s="4">
        <v>4</v>
      </c>
      <c r="H953" s="33">
        <f t="shared" si="748"/>
        <v>8</v>
      </c>
      <c r="I953" s="84" t="s">
        <v>315</v>
      </c>
      <c r="J953" s="65">
        <f>(VLOOKUP($C953,'FILLED OUT BY PRODUCTION HOUSE'!$A$16:$C$30,2,FALSE))*$H953</f>
        <v>0</v>
      </c>
      <c r="K953" s="15">
        <f>(VLOOKUP($C953,'FILLED OUT BY PRODUCTION HOUSE'!$A$16:$C$30,3,FALSE))*$H953</f>
        <v>0</v>
      </c>
      <c r="L953" s="65">
        <f t="shared" si="749"/>
        <v>0</v>
      </c>
    </row>
    <row r="954" spans="1:12" ht="12" customHeight="1" x14ac:dyDescent="0.3">
      <c r="A954" s="43" t="s">
        <v>80</v>
      </c>
      <c r="B954" s="34" t="s">
        <v>237</v>
      </c>
      <c r="C954" s="1" t="s">
        <v>26</v>
      </c>
      <c r="D954" s="62">
        <v>100</v>
      </c>
      <c r="E954" s="62">
        <v>200</v>
      </c>
      <c r="F954" s="33">
        <f t="shared" si="747"/>
        <v>2</v>
      </c>
      <c r="G954" s="4">
        <v>4</v>
      </c>
      <c r="H954" s="33">
        <f t="shared" si="748"/>
        <v>8</v>
      </c>
      <c r="I954" s="84" t="s">
        <v>315</v>
      </c>
      <c r="J954" s="65">
        <f>(VLOOKUP($C954,'FILLED OUT BY PRODUCTION HOUSE'!$A$16:$C$30,2,FALSE))*$H954</f>
        <v>0</v>
      </c>
      <c r="K954" s="15">
        <f>(VLOOKUP($C954,'FILLED OUT BY PRODUCTION HOUSE'!$A$16:$C$30,3,FALSE))*$H954</f>
        <v>0</v>
      </c>
      <c r="L954" s="65">
        <f t="shared" si="749"/>
        <v>0</v>
      </c>
    </row>
    <row r="955" spans="1:12" ht="12" customHeight="1" x14ac:dyDescent="0.3">
      <c r="A955" s="43" t="s">
        <v>81</v>
      </c>
      <c r="B955" s="34" t="s">
        <v>316</v>
      </c>
      <c r="F955" s="33"/>
      <c r="H955" s="33"/>
      <c r="I955" s="84"/>
      <c r="J955" s="65"/>
      <c r="L955" s="65"/>
    </row>
    <row r="956" spans="1:12" s="36" customFormat="1" ht="14.25" customHeight="1" x14ac:dyDescent="0.3">
      <c r="A956" s="39">
        <v>655</v>
      </c>
      <c r="B956" s="52"/>
      <c r="D956" s="61"/>
      <c r="E956" s="61"/>
      <c r="F956" s="37"/>
      <c r="G956" s="38"/>
      <c r="H956" s="37"/>
      <c r="I956" s="78"/>
      <c r="J956" s="66"/>
      <c r="K956" s="37"/>
      <c r="L956" s="66"/>
    </row>
    <row r="957" spans="1:12" ht="12" customHeight="1" x14ac:dyDescent="0.3">
      <c r="A957" s="43" t="s">
        <v>74</v>
      </c>
      <c r="B957" s="34" t="s">
        <v>314</v>
      </c>
      <c r="F957" s="33"/>
      <c r="H957" s="33"/>
      <c r="I957" s="84"/>
      <c r="J957" s="65"/>
      <c r="L957" s="65"/>
    </row>
    <row r="958" spans="1:12" s="36" customFormat="1" ht="14.25" customHeight="1" x14ac:dyDescent="0.3">
      <c r="A958" s="39">
        <v>656</v>
      </c>
      <c r="B958" s="52"/>
      <c r="D958" s="61">
        <v>0</v>
      </c>
      <c r="E958" s="61">
        <v>0</v>
      </c>
      <c r="F958" s="37"/>
      <c r="G958" s="38">
        <v>0</v>
      </c>
      <c r="H958" s="37"/>
      <c r="I958" s="78"/>
      <c r="J958" s="66"/>
      <c r="K958" s="37"/>
      <c r="L958" s="66"/>
    </row>
    <row r="959" spans="1:12" ht="12" customHeight="1" x14ac:dyDescent="0.3">
      <c r="A959" s="43" t="s">
        <v>74</v>
      </c>
      <c r="B959" s="34" t="s">
        <v>314</v>
      </c>
      <c r="F959" s="33"/>
      <c r="H959" s="33"/>
      <c r="I959" s="84"/>
      <c r="J959" s="65"/>
      <c r="L959" s="65"/>
    </row>
    <row r="960" spans="1:12" ht="12" customHeight="1" x14ac:dyDescent="0.3">
      <c r="A960" s="43"/>
      <c r="D960" s="62">
        <v>0</v>
      </c>
      <c r="E960" s="62">
        <v>0</v>
      </c>
      <c r="F960" s="33"/>
      <c r="G960" s="4">
        <v>0</v>
      </c>
      <c r="H960" s="33"/>
      <c r="I960" s="84"/>
      <c r="J960" s="65"/>
      <c r="L960" s="65"/>
    </row>
    <row r="961" spans="1:12" s="50" customFormat="1" ht="12" customHeight="1" x14ac:dyDescent="0.3">
      <c r="A961" s="70"/>
      <c r="B961" s="56" t="s">
        <v>90</v>
      </c>
      <c r="D961" s="63"/>
      <c r="E961" s="63"/>
      <c r="F961" s="53"/>
      <c r="G961" s="48"/>
      <c r="H961" s="53"/>
      <c r="I961" s="89"/>
      <c r="J961" s="67"/>
      <c r="K961" s="53"/>
      <c r="L961" s="67"/>
    </row>
    <row r="962" spans="1:12" s="36" customFormat="1" ht="14.25" customHeight="1" x14ac:dyDescent="0.3">
      <c r="A962" s="39">
        <v>700</v>
      </c>
      <c r="B962" s="52"/>
      <c r="D962" s="61"/>
      <c r="E962" s="61"/>
      <c r="F962" s="37"/>
      <c r="G962" s="38"/>
      <c r="H962" s="37"/>
      <c r="I962" s="78"/>
      <c r="J962" s="66"/>
      <c r="K962" s="37"/>
      <c r="L962" s="66"/>
    </row>
    <row r="963" spans="1:12" ht="12" customHeight="1" x14ac:dyDescent="0.3">
      <c r="A963" s="43" t="s">
        <v>74</v>
      </c>
      <c r="B963" s="34" t="s">
        <v>71</v>
      </c>
      <c r="C963" s="1" t="s">
        <v>42</v>
      </c>
      <c r="D963" s="62">
        <v>15</v>
      </c>
      <c r="E963" s="62">
        <v>416</v>
      </c>
      <c r="F963" s="33">
        <f t="shared" ref="F963:F964" si="750">D963/100*E963/100</f>
        <v>0.624</v>
      </c>
      <c r="G963" s="4">
        <v>2</v>
      </c>
      <c r="H963" s="33">
        <f t="shared" ref="H963:H964" si="751">F963*G963</f>
        <v>1.248</v>
      </c>
      <c r="I963" s="84"/>
      <c r="J963" s="65">
        <f>(VLOOKUP($C963,'FILLED OUT BY PRODUCTION HOUSE'!$A$16:$C$30,2,FALSE))*$H963</f>
        <v>0</v>
      </c>
      <c r="K963" s="15">
        <f>(VLOOKUP($C963,'FILLED OUT BY PRODUCTION HOUSE'!$A$16:$C$30,3,FALSE))*$H963</f>
        <v>0</v>
      </c>
      <c r="L963" s="65">
        <f t="shared" ref="L963:L964" si="752">J963+K963</f>
        <v>0</v>
      </c>
    </row>
    <row r="964" spans="1:12" ht="12" customHeight="1" x14ac:dyDescent="0.3">
      <c r="A964" s="43" t="s">
        <v>75</v>
      </c>
      <c r="B964" s="34" t="s">
        <v>71</v>
      </c>
      <c r="C964" s="1" t="s">
        <v>42</v>
      </c>
      <c r="D964" s="62">
        <v>200</v>
      </c>
      <c r="E964" s="62">
        <v>416</v>
      </c>
      <c r="F964" s="33">
        <f t="shared" si="750"/>
        <v>8.32</v>
      </c>
      <c r="G964" s="4">
        <v>1</v>
      </c>
      <c r="H964" s="33">
        <f t="shared" si="751"/>
        <v>8.32</v>
      </c>
      <c r="I964" s="84"/>
      <c r="J964" s="65">
        <f>(VLOOKUP($C964,'FILLED OUT BY PRODUCTION HOUSE'!$A$16:$C$30,2,FALSE))*$H964</f>
        <v>0</v>
      </c>
      <c r="K964" s="15">
        <f>(VLOOKUP($C964,'FILLED OUT BY PRODUCTION HOUSE'!$A$16:$C$30,3,FALSE))*$H964</f>
        <v>0</v>
      </c>
      <c r="L964" s="65">
        <f t="shared" si="752"/>
        <v>0</v>
      </c>
    </row>
    <row r="965" spans="1:12" s="36" customFormat="1" ht="14.25" customHeight="1" x14ac:dyDescent="0.3">
      <c r="A965" s="39">
        <v>701</v>
      </c>
      <c r="B965" s="52"/>
      <c r="D965" s="61"/>
      <c r="E965" s="61"/>
      <c r="F965" s="37"/>
      <c r="G965" s="38"/>
      <c r="H965" s="37"/>
      <c r="I965" s="78"/>
      <c r="J965" s="66"/>
      <c r="K965" s="37"/>
      <c r="L965" s="66"/>
    </row>
    <row r="966" spans="1:12" s="36" customFormat="1" ht="14.25" customHeight="1" x14ac:dyDescent="0.3">
      <c r="A966" s="39" t="s">
        <v>347</v>
      </c>
      <c r="B966" s="52" t="s">
        <v>45</v>
      </c>
      <c r="D966" s="61"/>
      <c r="E966" s="61"/>
      <c r="F966" s="37"/>
      <c r="G966" s="38"/>
      <c r="H966" s="37"/>
      <c r="I966" s="78"/>
      <c r="J966" s="66"/>
      <c r="K966" s="37"/>
      <c r="L966" s="66"/>
    </row>
    <row r="967" spans="1:12" ht="12" customHeight="1" x14ac:dyDescent="0.3">
      <c r="A967" s="43" t="s">
        <v>74</v>
      </c>
      <c r="B967" s="34" t="s">
        <v>327</v>
      </c>
      <c r="C967" s="1" t="s">
        <v>42</v>
      </c>
      <c r="D967" s="62">
        <v>490</v>
      </c>
      <c r="E967" s="62">
        <v>165</v>
      </c>
      <c r="F967" s="33">
        <f t="shared" ref="F967:F971" si="753">D967/100*E967/100</f>
        <v>8.0850000000000009</v>
      </c>
      <c r="G967" s="4">
        <v>1</v>
      </c>
      <c r="H967" s="33">
        <f t="shared" ref="H967:H971" si="754">F967*G967</f>
        <v>8.0850000000000009</v>
      </c>
      <c r="I967" s="84"/>
      <c r="J967" s="65">
        <f>(VLOOKUP($C967,'FILLED OUT BY PRODUCTION HOUSE'!$A$16:$C$30,2,FALSE))*$H967</f>
        <v>0</v>
      </c>
      <c r="K967" s="15">
        <f>(VLOOKUP($C967,'FILLED OUT BY PRODUCTION HOUSE'!$A$16:$C$30,3,FALSE))*$H967</f>
        <v>0</v>
      </c>
      <c r="L967" s="65">
        <f t="shared" ref="L967:L969" si="755">J967+K967</f>
        <v>0</v>
      </c>
    </row>
    <row r="968" spans="1:12" ht="12" customHeight="1" x14ac:dyDescent="0.3">
      <c r="A968" s="43" t="s">
        <v>75</v>
      </c>
      <c r="B968" s="34" t="s">
        <v>125</v>
      </c>
      <c r="C968" s="1" t="s">
        <v>42</v>
      </c>
      <c r="D968" s="62">
        <v>496</v>
      </c>
      <c r="E968" s="62">
        <v>108</v>
      </c>
      <c r="F968" s="33">
        <f t="shared" si="753"/>
        <v>5.3567999999999998</v>
      </c>
      <c r="G968" s="4">
        <v>1</v>
      </c>
      <c r="H968" s="33">
        <f t="shared" si="754"/>
        <v>5.3567999999999998</v>
      </c>
      <c r="I968" s="84"/>
      <c r="J968" s="65">
        <f>(VLOOKUP($C968,'FILLED OUT BY PRODUCTION HOUSE'!$A$16:$C$30,2,FALSE))*$H968</f>
        <v>0</v>
      </c>
      <c r="K968" s="15">
        <f>(VLOOKUP($C968,'FILLED OUT BY PRODUCTION HOUSE'!$A$16:$C$30,3,FALSE))*$H968</f>
        <v>0</v>
      </c>
      <c r="L968" s="65">
        <f t="shared" si="755"/>
        <v>0</v>
      </c>
    </row>
    <row r="969" spans="1:12" ht="12" customHeight="1" x14ac:dyDescent="0.3">
      <c r="A969" s="43" t="s">
        <v>76</v>
      </c>
      <c r="B969" s="34" t="s">
        <v>71</v>
      </c>
      <c r="C969" s="1" t="s">
        <v>352</v>
      </c>
      <c r="D969" s="62">
        <v>326</v>
      </c>
      <c r="E969" s="62">
        <v>350</v>
      </c>
      <c r="F969" s="33">
        <f t="shared" si="753"/>
        <v>11.41</v>
      </c>
      <c r="G969" s="4">
        <v>1</v>
      </c>
      <c r="H969" s="33">
        <f t="shared" si="754"/>
        <v>11.41</v>
      </c>
      <c r="I969" s="84"/>
      <c r="J969" s="65">
        <f>(VLOOKUP($C969,'FILLED OUT BY PRODUCTION HOUSE'!$A$16:$C$30,2,FALSE))*$H969</f>
        <v>0</v>
      </c>
      <c r="K969" s="15">
        <f>(VLOOKUP($C969,'FILLED OUT BY PRODUCTION HOUSE'!$A$16:$C$30,3,FALSE))*$H969</f>
        <v>0</v>
      </c>
      <c r="L969" s="65">
        <f t="shared" si="755"/>
        <v>0</v>
      </c>
    </row>
    <row r="970" spans="1:12" ht="12" customHeight="1" x14ac:dyDescent="0.3">
      <c r="A970" s="43" t="s">
        <v>77</v>
      </c>
      <c r="B970" s="34" t="s">
        <v>71</v>
      </c>
      <c r="C970" s="1" t="s">
        <v>42</v>
      </c>
      <c r="D970" s="62">
        <v>496</v>
      </c>
      <c r="E970" s="62">
        <v>108</v>
      </c>
      <c r="F970" s="33">
        <f t="shared" si="753"/>
        <v>5.3567999999999998</v>
      </c>
      <c r="G970" s="4">
        <v>1</v>
      </c>
      <c r="H970" s="33">
        <f t="shared" si="754"/>
        <v>5.3567999999999998</v>
      </c>
      <c r="I970" s="84"/>
      <c r="J970" s="65">
        <f>(VLOOKUP($C970,'FILLED OUT BY PRODUCTION HOUSE'!$A$16:$C$30,2,FALSE))*$H970</f>
        <v>0</v>
      </c>
      <c r="K970" s="15">
        <f>(VLOOKUP($C970,'FILLED OUT BY PRODUCTION HOUSE'!$A$16:$C$30,3,FALSE))*$H970</f>
        <v>0</v>
      </c>
      <c r="L970" s="65">
        <f t="shared" ref="L970:L971" si="756">J970+K970</f>
        <v>0</v>
      </c>
    </row>
    <row r="971" spans="1:12" ht="12" customHeight="1" x14ac:dyDescent="0.3">
      <c r="A971" s="43" t="s">
        <v>78</v>
      </c>
      <c r="B971" s="34" t="s">
        <v>327</v>
      </c>
      <c r="C971" s="1" t="s">
        <v>42</v>
      </c>
      <c r="D971" s="62">
        <v>490</v>
      </c>
      <c r="E971" s="62">
        <v>165</v>
      </c>
      <c r="F971" s="33">
        <f t="shared" si="753"/>
        <v>8.0850000000000009</v>
      </c>
      <c r="G971" s="4">
        <v>1</v>
      </c>
      <c r="H971" s="33">
        <f t="shared" si="754"/>
        <v>8.0850000000000009</v>
      </c>
      <c r="I971" s="84"/>
      <c r="J971" s="65">
        <f>(VLOOKUP($C971,'FILLED OUT BY PRODUCTION HOUSE'!$A$16:$C$30,2,FALSE))*$H971</f>
        <v>0</v>
      </c>
      <c r="K971" s="15">
        <f>(VLOOKUP($C971,'FILLED OUT BY PRODUCTION HOUSE'!$A$16:$C$30,3,FALSE))*$H971</f>
        <v>0</v>
      </c>
      <c r="L971" s="65">
        <f t="shared" si="756"/>
        <v>0</v>
      </c>
    </row>
    <row r="972" spans="1:12" s="36" customFormat="1" ht="14.25" customHeight="1" x14ac:dyDescent="0.3">
      <c r="A972" s="39">
        <v>702</v>
      </c>
      <c r="B972" s="52"/>
      <c r="D972" s="61"/>
      <c r="E972" s="61"/>
      <c r="F972" s="37"/>
      <c r="G972" s="38"/>
      <c r="H972" s="37"/>
      <c r="I972" s="78"/>
      <c r="J972" s="66"/>
      <c r="K972" s="37"/>
      <c r="L972" s="66"/>
    </row>
    <row r="973" spans="1:12" s="36" customFormat="1" ht="14.25" customHeight="1" x14ac:dyDescent="0.3">
      <c r="A973" s="39" t="s">
        <v>348</v>
      </c>
      <c r="B973" s="52" t="s">
        <v>88</v>
      </c>
      <c r="D973" s="61"/>
      <c r="E973" s="61"/>
      <c r="F973" s="37"/>
      <c r="G973" s="38"/>
      <c r="H973" s="37"/>
      <c r="I973" s="78"/>
      <c r="J973" s="66"/>
      <c r="K973" s="37"/>
      <c r="L973" s="66"/>
    </row>
    <row r="974" spans="1:12" ht="12" customHeight="1" x14ac:dyDescent="0.3">
      <c r="A974" s="43" t="s">
        <v>74</v>
      </c>
      <c r="B974" s="34" t="s">
        <v>138</v>
      </c>
      <c r="C974" s="1" t="s">
        <v>42</v>
      </c>
      <c r="D974" s="62">
        <v>72</v>
      </c>
      <c r="E974" s="62">
        <v>400</v>
      </c>
      <c r="F974" s="33">
        <f t="shared" ref="F974:F981" si="757">D974/100*E974/100</f>
        <v>2.88</v>
      </c>
      <c r="G974" s="4">
        <v>1</v>
      </c>
      <c r="H974" s="33">
        <f t="shared" ref="H974:H981" si="758">F974*G974</f>
        <v>2.88</v>
      </c>
      <c r="I974" s="84"/>
      <c r="J974" s="65">
        <f>(VLOOKUP($C974,'FILLED OUT BY PRODUCTION HOUSE'!$A$16:$C$30,2,FALSE))*$H974</f>
        <v>0</v>
      </c>
      <c r="K974" s="15">
        <f>(VLOOKUP($C974,'FILLED OUT BY PRODUCTION HOUSE'!$A$16:$C$30,3,FALSE))*$H974</f>
        <v>0</v>
      </c>
      <c r="L974" s="65">
        <f t="shared" ref="L974:L981" si="759">J974+K974</f>
        <v>0</v>
      </c>
    </row>
    <row r="975" spans="1:12" ht="12" customHeight="1" x14ac:dyDescent="0.3">
      <c r="A975" s="43" t="s">
        <v>75</v>
      </c>
      <c r="B975" s="34" t="s">
        <v>138</v>
      </c>
      <c r="C975" s="1" t="s">
        <v>42</v>
      </c>
      <c r="D975" s="62">
        <v>72</v>
      </c>
      <c r="E975" s="62">
        <v>400</v>
      </c>
      <c r="F975" s="33">
        <f t="shared" si="757"/>
        <v>2.88</v>
      </c>
      <c r="G975" s="4">
        <v>1</v>
      </c>
      <c r="H975" s="33">
        <f t="shared" si="758"/>
        <v>2.88</v>
      </c>
      <c r="I975" s="84"/>
      <c r="J975" s="65">
        <f>(VLOOKUP($C975,'FILLED OUT BY PRODUCTION HOUSE'!$A$16:$C$30,2,FALSE))*$H975</f>
        <v>0</v>
      </c>
      <c r="K975" s="15">
        <f>(VLOOKUP($C975,'FILLED OUT BY PRODUCTION HOUSE'!$A$16:$C$30,3,FALSE))*$H975</f>
        <v>0</v>
      </c>
      <c r="L975" s="65">
        <f t="shared" si="759"/>
        <v>0</v>
      </c>
    </row>
    <row r="976" spans="1:12" ht="12" customHeight="1" x14ac:dyDescent="0.3">
      <c r="A976" s="43" t="s">
        <v>76</v>
      </c>
      <c r="B976" s="34" t="s">
        <v>138</v>
      </c>
      <c r="C976" s="1" t="s">
        <v>42</v>
      </c>
      <c r="D976" s="62">
        <v>72</v>
      </c>
      <c r="E976" s="62">
        <v>400</v>
      </c>
      <c r="F976" s="33">
        <f t="shared" si="757"/>
        <v>2.88</v>
      </c>
      <c r="G976" s="4">
        <v>1</v>
      </c>
      <c r="H976" s="33">
        <f t="shared" si="758"/>
        <v>2.88</v>
      </c>
      <c r="I976" s="84"/>
      <c r="J976" s="65">
        <f>(VLOOKUP($C976,'FILLED OUT BY PRODUCTION HOUSE'!$A$16:$C$30,2,FALSE))*$H976</f>
        <v>0</v>
      </c>
      <c r="K976" s="15">
        <f>(VLOOKUP($C976,'FILLED OUT BY PRODUCTION HOUSE'!$A$16:$C$30,3,FALSE))*$H976</f>
        <v>0</v>
      </c>
      <c r="L976" s="65">
        <f t="shared" si="759"/>
        <v>0</v>
      </c>
    </row>
    <row r="977" spans="1:12" ht="12" customHeight="1" x14ac:dyDescent="0.3">
      <c r="A977" s="43" t="s">
        <v>77</v>
      </c>
      <c r="B977" s="34" t="s">
        <v>138</v>
      </c>
      <c r="C977" s="1" t="s">
        <v>42</v>
      </c>
      <c r="D977" s="62">
        <v>72</v>
      </c>
      <c r="E977" s="62">
        <v>400</v>
      </c>
      <c r="F977" s="33">
        <f t="shared" si="757"/>
        <v>2.88</v>
      </c>
      <c r="G977" s="4">
        <v>1</v>
      </c>
      <c r="H977" s="33">
        <f t="shared" si="758"/>
        <v>2.88</v>
      </c>
      <c r="I977" s="84"/>
      <c r="J977" s="65">
        <f>(VLOOKUP($C977,'FILLED OUT BY PRODUCTION HOUSE'!$A$16:$C$30,2,FALSE))*$H977</f>
        <v>0</v>
      </c>
      <c r="K977" s="15">
        <f>(VLOOKUP($C977,'FILLED OUT BY PRODUCTION HOUSE'!$A$16:$C$30,3,FALSE))*$H977</f>
        <v>0</v>
      </c>
      <c r="L977" s="65">
        <f t="shared" si="759"/>
        <v>0</v>
      </c>
    </row>
    <row r="978" spans="1:12" ht="12" customHeight="1" x14ac:dyDescent="0.3">
      <c r="A978" s="43" t="s">
        <v>78</v>
      </c>
      <c r="B978" s="34" t="s">
        <v>138</v>
      </c>
      <c r="C978" s="1" t="s">
        <v>42</v>
      </c>
      <c r="D978" s="62">
        <v>72</v>
      </c>
      <c r="E978" s="62">
        <v>400</v>
      </c>
      <c r="F978" s="33">
        <f t="shared" si="757"/>
        <v>2.88</v>
      </c>
      <c r="G978" s="4">
        <v>1</v>
      </c>
      <c r="H978" s="33">
        <f t="shared" si="758"/>
        <v>2.88</v>
      </c>
      <c r="I978" s="84"/>
      <c r="J978" s="65">
        <f>(VLOOKUP($C978,'FILLED OUT BY PRODUCTION HOUSE'!$A$16:$C$30,2,FALSE))*$H978</f>
        <v>0</v>
      </c>
      <c r="K978" s="15">
        <f>(VLOOKUP($C978,'FILLED OUT BY PRODUCTION HOUSE'!$A$16:$C$30,3,FALSE))*$H978</f>
        <v>0</v>
      </c>
      <c r="L978" s="65">
        <f t="shared" si="759"/>
        <v>0</v>
      </c>
    </row>
    <row r="979" spans="1:12" ht="12" customHeight="1" x14ac:dyDescent="0.3">
      <c r="A979" s="43" t="s">
        <v>79</v>
      </c>
      <c r="B979" s="34" t="s">
        <v>138</v>
      </c>
      <c r="C979" s="1" t="s">
        <v>42</v>
      </c>
      <c r="D979" s="62">
        <v>72</v>
      </c>
      <c r="E979" s="62">
        <v>400</v>
      </c>
      <c r="F979" s="33">
        <f t="shared" si="757"/>
        <v>2.88</v>
      </c>
      <c r="G979" s="4">
        <v>1</v>
      </c>
      <c r="H979" s="33">
        <f t="shared" si="758"/>
        <v>2.88</v>
      </c>
      <c r="I979" s="84"/>
      <c r="J979" s="65">
        <f>(VLOOKUP($C979,'FILLED OUT BY PRODUCTION HOUSE'!$A$16:$C$30,2,FALSE))*$H979</f>
        <v>0</v>
      </c>
      <c r="K979" s="15">
        <f>(VLOOKUP($C979,'FILLED OUT BY PRODUCTION HOUSE'!$A$16:$C$30,3,FALSE))*$H979</f>
        <v>0</v>
      </c>
      <c r="L979" s="65">
        <f t="shared" si="759"/>
        <v>0</v>
      </c>
    </row>
    <row r="980" spans="1:12" ht="12" customHeight="1" x14ac:dyDescent="0.3">
      <c r="A980" s="43" t="s">
        <v>80</v>
      </c>
      <c r="B980" s="34" t="s">
        <v>138</v>
      </c>
      <c r="C980" s="1" t="s">
        <v>42</v>
      </c>
      <c r="D980" s="62">
        <v>72</v>
      </c>
      <c r="E980" s="62">
        <v>400</v>
      </c>
      <c r="F980" s="33">
        <f t="shared" si="757"/>
        <v>2.88</v>
      </c>
      <c r="G980" s="4">
        <v>1</v>
      </c>
      <c r="H980" s="33">
        <f t="shared" si="758"/>
        <v>2.88</v>
      </c>
      <c r="I980" s="84"/>
      <c r="J980" s="65">
        <f>(VLOOKUP($C980,'FILLED OUT BY PRODUCTION HOUSE'!$A$16:$C$30,2,FALSE))*$H980</f>
        <v>0</v>
      </c>
      <c r="K980" s="15">
        <f>(VLOOKUP($C980,'FILLED OUT BY PRODUCTION HOUSE'!$A$16:$C$30,3,FALSE))*$H980</f>
        <v>0</v>
      </c>
      <c r="L980" s="65">
        <f t="shared" si="759"/>
        <v>0</v>
      </c>
    </row>
    <row r="981" spans="1:12" ht="12" customHeight="1" x14ac:dyDescent="0.3">
      <c r="A981" s="43" t="s">
        <v>81</v>
      </c>
      <c r="B981" s="34" t="s">
        <v>138</v>
      </c>
      <c r="C981" s="1" t="s">
        <v>42</v>
      </c>
      <c r="D981" s="62">
        <v>72</v>
      </c>
      <c r="E981" s="62">
        <v>400</v>
      </c>
      <c r="F981" s="33">
        <f t="shared" si="757"/>
        <v>2.88</v>
      </c>
      <c r="G981" s="4">
        <v>1</v>
      </c>
      <c r="H981" s="33">
        <f t="shared" si="758"/>
        <v>2.88</v>
      </c>
      <c r="I981" s="84"/>
      <c r="J981" s="65">
        <f>(VLOOKUP($C981,'FILLED OUT BY PRODUCTION HOUSE'!$A$16:$C$30,2,FALSE))*$H981</f>
        <v>0</v>
      </c>
      <c r="K981" s="15">
        <f>(VLOOKUP($C981,'FILLED OUT BY PRODUCTION HOUSE'!$A$16:$C$30,3,FALSE))*$H981</f>
        <v>0</v>
      </c>
      <c r="L981" s="65">
        <f t="shared" si="759"/>
        <v>0</v>
      </c>
    </row>
    <row r="982" spans="1:12" s="36" customFormat="1" ht="14.25" customHeight="1" x14ac:dyDescent="0.3">
      <c r="A982" s="39">
        <v>703</v>
      </c>
      <c r="B982" s="52"/>
      <c r="D982" s="61"/>
      <c r="E982" s="61"/>
      <c r="F982" s="37"/>
      <c r="G982" s="38"/>
      <c r="H982" s="37"/>
      <c r="I982" s="78"/>
      <c r="J982" s="66"/>
      <c r="K982" s="37"/>
      <c r="L982" s="66"/>
    </row>
    <row r="983" spans="1:12" ht="12" customHeight="1" x14ac:dyDescent="0.3">
      <c r="A983" s="43" t="s">
        <v>74</v>
      </c>
      <c r="B983" s="34" t="s">
        <v>328</v>
      </c>
      <c r="C983" s="1" t="s">
        <v>51</v>
      </c>
      <c r="D983" s="62">
        <v>400</v>
      </c>
      <c r="E983" s="62">
        <v>80</v>
      </c>
      <c r="F983" s="33">
        <f t="shared" ref="F983:F985" si="760">D983/100*E983/100</f>
        <v>3.2</v>
      </c>
      <c r="G983" s="4">
        <v>1</v>
      </c>
      <c r="H983" s="33">
        <f t="shared" ref="H983:H985" si="761">F983*G983</f>
        <v>3.2</v>
      </c>
      <c r="I983" s="84"/>
      <c r="J983" s="65">
        <f>(VLOOKUP($C983,'FILLED OUT BY PRODUCTION HOUSE'!$A$16:$C$30,2,FALSE))*$H983</f>
        <v>0</v>
      </c>
      <c r="K983" s="15">
        <f>(VLOOKUP($C983,'FILLED OUT BY PRODUCTION HOUSE'!$A$16:$C$30,3,FALSE))*$H983</f>
        <v>0</v>
      </c>
      <c r="L983" s="65">
        <f t="shared" ref="L983:L985" si="762">J983+K983</f>
        <v>0</v>
      </c>
    </row>
    <row r="984" spans="1:12" ht="12" customHeight="1" x14ac:dyDescent="0.3">
      <c r="A984" s="43" t="s">
        <v>75</v>
      </c>
      <c r="B984" s="34" t="s">
        <v>328</v>
      </c>
      <c r="C984" s="1" t="s">
        <v>51</v>
      </c>
      <c r="D984" s="62">
        <v>400</v>
      </c>
      <c r="E984" s="62">
        <v>80</v>
      </c>
      <c r="F984" s="33">
        <f t="shared" si="760"/>
        <v>3.2</v>
      </c>
      <c r="G984" s="4">
        <v>1</v>
      </c>
      <c r="H984" s="33">
        <f t="shared" si="761"/>
        <v>3.2</v>
      </c>
      <c r="I984" s="84"/>
      <c r="J984" s="65">
        <f>(VLOOKUP($C984,'FILLED OUT BY PRODUCTION HOUSE'!$A$16:$C$30,2,FALSE))*$H984</f>
        <v>0</v>
      </c>
      <c r="K984" s="15">
        <f>(VLOOKUP($C984,'FILLED OUT BY PRODUCTION HOUSE'!$A$16:$C$30,3,FALSE))*$H984</f>
        <v>0</v>
      </c>
      <c r="L984" s="65">
        <f t="shared" si="762"/>
        <v>0</v>
      </c>
    </row>
    <row r="985" spans="1:12" ht="12" customHeight="1" x14ac:dyDescent="0.3">
      <c r="A985" s="43" t="s">
        <v>76</v>
      </c>
      <c r="B985" s="34" t="s">
        <v>328</v>
      </c>
      <c r="C985" s="1" t="s">
        <v>51</v>
      </c>
      <c r="D985" s="62">
        <v>400</v>
      </c>
      <c r="E985" s="62">
        <v>80</v>
      </c>
      <c r="F985" s="33">
        <f t="shared" si="760"/>
        <v>3.2</v>
      </c>
      <c r="G985" s="4">
        <v>1</v>
      </c>
      <c r="H985" s="33">
        <f t="shared" si="761"/>
        <v>3.2</v>
      </c>
      <c r="I985" s="84"/>
      <c r="J985" s="65">
        <f>(VLOOKUP($C985,'FILLED OUT BY PRODUCTION HOUSE'!$A$16:$C$30,2,FALSE))*$H985</f>
        <v>0</v>
      </c>
      <c r="K985" s="15">
        <f>(VLOOKUP($C985,'FILLED OUT BY PRODUCTION HOUSE'!$A$16:$C$30,3,FALSE))*$H985</f>
        <v>0</v>
      </c>
      <c r="L985" s="65">
        <f t="shared" si="762"/>
        <v>0</v>
      </c>
    </row>
    <row r="986" spans="1:12" s="36" customFormat="1" ht="14.25" customHeight="1" x14ac:dyDescent="0.3">
      <c r="A986" s="39">
        <v>704</v>
      </c>
      <c r="B986" s="52"/>
      <c r="D986" s="61"/>
      <c r="E986" s="61"/>
      <c r="F986" s="37"/>
      <c r="G986" s="38"/>
      <c r="H986" s="37"/>
      <c r="I986" s="78"/>
      <c r="J986" s="66"/>
      <c r="K986" s="37"/>
      <c r="L986" s="66"/>
    </row>
    <row r="987" spans="1:12" ht="12" customHeight="1" x14ac:dyDescent="0.3">
      <c r="A987" s="43" t="s">
        <v>74</v>
      </c>
      <c r="B987" s="34" t="s">
        <v>125</v>
      </c>
      <c r="C987" s="1" t="s">
        <v>52</v>
      </c>
      <c r="D987" s="62">
        <v>70</v>
      </c>
      <c r="E987" s="62">
        <v>140</v>
      </c>
      <c r="F987" s="33">
        <f t="shared" ref="F987:F988" si="763">D987/100*E987/100</f>
        <v>0.98</v>
      </c>
      <c r="G987" s="4">
        <v>1</v>
      </c>
      <c r="H987" s="33">
        <f t="shared" ref="H987:H988" si="764">F987*G987</f>
        <v>0.98</v>
      </c>
      <c r="I987" s="84" t="s">
        <v>329</v>
      </c>
      <c r="J987" s="65">
        <f>(VLOOKUP($C987,'FILLED OUT BY PRODUCTION HOUSE'!$A$16:$C$30,2,FALSE))*$H987</f>
        <v>0</v>
      </c>
      <c r="K987" s="15">
        <f>(VLOOKUP($C987,'FILLED OUT BY PRODUCTION HOUSE'!$A$16:$C$30,3,FALSE))*$H987</f>
        <v>0</v>
      </c>
      <c r="L987" s="65">
        <f t="shared" ref="L987:L988" si="765">J987+K987</f>
        <v>0</v>
      </c>
    </row>
    <row r="988" spans="1:12" ht="12" customHeight="1" x14ac:dyDescent="0.3">
      <c r="A988" s="43" t="s">
        <v>75</v>
      </c>
      <c r="B988" s="34" t="s">
        <v>125</v>
      </c>
      <c r="C988" s="1" t="s">
        <v>52</v>
      </c>
      <c r="D988" s="62">
        <v>70</v>
      </c>
      <c r="E988" s="62">
        <v>140</v>
      </c>
      <c r="F988" s="33">
        <f t="shared" si="763"/>
        <v>0.98</v>
      </c>
      <c r="G988" s="4">
        <v>1</v>
      </c>
      <c r="H988" s="33">
        <f t="shared" si="764"/>
        <v>0.98</v>
      </c>
      <c r="I988" s="84" t="s">
        <v>329</v>
      </c>
      <c r="J988" s="65">
        <f>(VLOOKUP($C988,'FILLED OUT BY PRODUCTION HOUSE'!$A$16:$C$30,2,FALSE))*$H988</f>
        <v>0</v>
      </c>
      <c r="K988" s="15">
        <f>(VLOOKUP($C988,'FILLED OUT BY PRODUCTION HOUSE'!$A$16:$C$30,3,FALSE))*$H988</f>
        <v>0</v>
      </c>
      <c r="L988" s="65">
        <f t="shared" si="765"/>
        <v>0</v>
      </c>
    </row>
    <row r="989" spans="1:12" s="36" customFormat="1" ht="14.25" customHeight="1" x14ac:dyDescent="0.3">
      <c r="A989" s="39">
        <v>705</v>
      </c>
      <c r="B989" s="52"/>
      <c r="D989" s="61"/>
      <c r="E989" s="61"/>
      <c r="F989" s="37"/>
      <c r="G989" s="38"/>
      <c r="H989" s="37"/>
      <c r="I989" s="78" t="s">
        <v>330</v>
      </c>
      <c r="J989" s="66"/>
      <c r="K989" s="37"/>
      <c r="L989" s="66"/>
    </row>
    <row r="990" spans="1:12" s="36" customFormat="1" ht="14.25" customHeight="1" x14ac:dyDescent="0.3">
      <c r="A990" s="39">
        <v>706</v>
      </c>
      <c r="B990" s="52"/>
      <c r="D990" s="61"/>
      <c r="E990" s="61"/>
      <c r="F990" s="37"/>
      <c r="G990" s="38"/>
      <c r="H990" s="37"/>
      <c r="I990" s="78" t="s">
        <v>331</v>
      </c>
      <c r="J990" s="66"/>
      <c r="K990" s="37"/>
      <c r="L990" s="66"/>
    </row>
    <row r="991" spans="1:12" s="36" customFormat="1" ht="14.25" customHeight="1" x14ac:dyDescent="0.3">
      <c r="A991" s="39">
        <v>707</v>
      </c>
      <c r="B991" s="52"/>
      <c r="D991" s="61"/>
      <c r="E991" s="61"/>
      <c r="F991" s="37"/>
      <c r="G991" s="38"/>
      <c r="H991" s="37"/>
      <c r="I991" s="78" t="s">
        <v>331</v>
      </c>
      <c r="J991" s="66"/>
      <c r="K991" s="37"/>
      <c r="L991" s="66"/>
    </row>
    <row r="992" spans="1:12" s="36" customFormat="1" ht="14.25" customHeight="1" x14ac:dyDescent="0.3">
      <c r="A992" s="39">
        <v>708</v>
      </c>
      <c r="B992" s="52"/>
      <c r="D992" s="61"/>
      <c r="E992" s="61"/>
      <c r="F992" s="37"/>
      <c r="G992" s="38"/>
      <c r="H992" s="37"/>
      <c r="I992" s="78"/>
      <c r="J992" s="66"/>
      <c r="K992" s="37"/>
      <c r="L992" s="66"/>
    </row>
    <row r="993" spans="1:12" ht="12" customHeight="1" x14ac:dyDescent="0.3">
      <c r="A993" s="43" t="s">
        <v>74</v>
      </c>
      <c r="B993" s="34" t="s">
        <v>125</v>
      </c>
      <c r="C993" s="1" t="s">
        <v>42</v>
      </c>
      <c r="D993" s="62">
        <v>900</v>
      </c>
      <c r="E993" s="62">
        <v>60</v>
      </c>
      <c r="F993" s="33">
        <f t="shared" ref="F993:F1004" si="766">D993/100*E993/100</f>
        <v>5.4</v>
      </c>
      <c r="G993" s="4">
        <v>1</v>
      </c>
      <c r="H993" s="33">
        <f t="shared" ref="H993:H1004" si="767">F993*G993</f>
        <v>5.4</v>
      </c>
      <c r="I993" s="84"/>
      <c r="J993" s="65">
        <f>(VLOOKUP($C993,'FILLED OUT BY PRODUCTION HOUSE'!$A$16:$C$30,2,FALSE))*$H993</f>
        <v>0</v>
      </c>
      <c r="K993" s="15">
        <f>(VLOOKUP($C993,'FILLED OUT BY PRODUCTION HOUSE'!$A$16:$C$30,3,FALSE))*$H993</f>
        <v>0</v>
      </c>
      <c r="L993" s="65">
        <f t="shared" ref="L993:L1004" si="768">J993+K993</f>
        <v>0</v>
      </c>
    </row>
    <row r="994" spans="1:12" ht="12" customHeight="1" x14ac:dyDescent="0.3">
      <c r="A994" s="43" t="s">
        <v>75</v>
      </c>
      <c r="B994" s="34" t="s">
        <v>125</v>
      </c>
      <c r="C994" s="1" t="s">
        <v>42</v>
      </c>
      <c r="D994" s="62">
        <v>500</v>
      </c>
      <c r="E994" s="62">
        <v>60</v>
      </c>
      <c r="F994" s="33">
        <f t="shared" si="766"/>
        <v>3</v>
      </c>
      <c r="G994" s="4">
        <v>1</v>
      </c>
      <c r="H994" s="33">
        <f t="shared" si="767"/>
        <v>3</v>
      </c>
      <c r="I994" s="84"/>
      <c r="J994" s="65">
        <f>(VLOOKUP($C994,'FILLED OUT BY PRODUCTION HOUSE'!$A$16:$C$30,2,FALSE))*$H994</f>
        <v>0</v>
      </c>
      <c r="K994" s="15">
        <f>(VLOOKUP($C994,'FILLED OUT BY PRODUCTION HOUSE'!$A$16:$C$30,3,FALSE))*$H994</f>
        <v>0</v>
      </c>
      <c r="L994" s="65">
        <f t="shared" si="768"/>
        <v>0</v>
      </c>
    </row>
    <row r="995" spans="1:12" ht="12" customHeight="1" x14ac:dyDescent="0.3">
      <c r="A995" s="43" t="s">
        <v>332</v>
      </c>
      <c r="B995" s="34" t="s">
        <v>95</v>
      </c>
      <c r="C995" s="1" t="s">
        <v>51</v>
      </c>
      <c r="D995" s="62">
        <v>60</v>
      </c>
      <c r="E995" s="62">
        <v>65</v>
      </c>
      <c r="F995" s="33">
        <f t="shared" si="766"/>
        <v>0.39</v>
      </c>
      <c r="G995" s="4">
        <v>1</v>
      </c>
      <c r="H995" s="33">
        <f t="shared" si="767"/>
        <v>0.39</v>
      </c>
      <c r="I995" s="84"/>
      <c r="J995" s="65">
        <f>(VLOOKUP($C995,'FILLED OUT BY PRODUCTION HOUSE'!$A$16:$C$30,2,FALSE))*$H995</f>
        <v>0</v>
      </c>
      <c r="K995" s="15">
        <f>(VLOOKUP($C995,'FILLED OUT BY PRODUCTION HOUSE'!$A$16:$C$30,3,FALSE))*$H995</f>
        <v>0</v>
      </c>
      <c r="L995" s="65">
        <f t="shared" si="768"/>
        <v>0</v>
      </c>
    </row>
    <row r="996" spans="1:12" ht="12" customHeight="1" x14ac:dyDescent="0.3">
      <c r="A996" s="43" t="s">
        <v>296</v>
      </c>
      <c r="B996" s="34" t="s">
        <v>95</v>
      </c>
      <c r="C996" s="1" t="s">
        <v>51</v>
      </c>
      <c r="D996" s="62">
        <v>60</v>
      </c>
      <c r="E996" s="62">
        <v>65</v>
      </c>
      <c r="F996" s="33">
        <f t="shared" si="766"/>
        <v>0.39</v>
      </c>
      <c r="G996" s="4">
        <v>1</v>
      </c>
      <c r="H996" s="33">
        <f t="shared" si="767"/>
        <v>0.39</v>
      </c>
      <c r="I996" s="84"/>
      <c r="J996" s="65">
        <f>(VLOOKUP($C996,'FILLED OUT BY PRODUCTION HOUSE'!$A$16:$C$30,2,FALSE))*$H996</f>
        <v>0</v>
      </c>
      <c r="K996" s="15">
        <f>(VLOOKUP($C996,'FILLED OUT BY PRODUCTION HOUSE'!$A$16:$C$30,3,FALSE))*$H996</f>
        <v>0</v>
      </c>
      <c r="L996" s="65">
        <f t="shared" si="768"/>
        <v>0</v>
      </c>
    </row>
    <row r="997" spans="1:12" ht="12" customHeight="1" x14ac:dyDescent="0.3">
      <c r="A997" s="43" t="s">
        <v>333</v>
      </c>
      <c r="B997" s="34" t="s">
        <v>95</v>
      </c>
      <c r="C997" s="1" t="s">
        <v>51</v>
      </c>
      <c r="D997" s="62">
        <v>60</v>
      </c>
      <c r="E997" s="62">
        <v>65</v>
      </c>
      <c r="F997" s="33">
        <f t="shared" si="766"/>
        <v>0.39</v>
      </c>
      <c r="G997" s="4">
        <v>1</v>
      </c>
      <c r="H997" s="33">
        <f t="shared" si="767"/>
        <v>0.39</v>
      </c>
      <c r="I997" s="84"/>
      <c r="J997" s="65">
        <f>(VLOOKUP($C997,'FILLED OUT BY PRODUCTION HOUSE'!$A$16:$C$30,2,FALSE))*$H997</f>
        <v>0</v>
      </c>
      <c r="K997" s="15">
        <f>(VLOOKUP($C997,'FILLED OUT BY PRODUCTION HOUSE'!$A$16:$C$30,3,FALSE))*$H997</f>
        <v>0</v>
      </c>
      <c r="L997" s="65">
        <f t="shared" si="768"/>
        <v>0</v>
      </c>
    </row>
    <row r="998" spans="1:12" ht="12" customHeight="1" x14ac:dyDescent="0.3">
      <c r="A998" s="43" t="s">
        <v>334</v>
      </c>
      <c r="B998" s="34" t="s">
        <v>95</v>
      </c>
      <c r="C998" s="1" t="s">
        <v>51</v>
      </c>
      <c r="D998" s="62">
        <v>60</v>
      </c>
      <c r="E998" s="62">
        <v>65</v>
      </c>
      <c r="F998" s="33">
        <f t="shared" si="766"/>
        <v>0.39</v>
      </c>
      <c r="G998" s="4">
        <v>1</v>
      </c>
      <c r="H998" s="33">
        <f t="shared" si="767"/>
        <v>0.39</v>
      </c>
      <c r="I998" s="84"/>
      <c r="J998" s="65">
        <f>(VLOOKUP($C998,'FILLED OUT BY PRODUCTION HOUSE'!$A$16:$C$30,2,FALSE))*$H998</f>
        <v>0</v>
      </c>
      <c r="K998" s="15">
        <f>(VLOOKUP($C998,'FILLED OUT BY PRODUCTION HOUSE'!$A$16:$C$30,3,FALSE))*$H998</f>
        <v>0</v>
      </c>
      <c r="L998" s="65">
        <f t="shared" si="768"/>
        <v>0</v>
      </c>
    </row>
    <row r="999" spans="1:12" ht="12" customHeight="1" x14ac:dyDescent="0.3">
      <c r="A999" s="43" t="s">
        <v>335</v>
      </c>
      <c r="B999" s="34" t="s">
        <v>95</v>
      </c>
      <c r="C999" s="1" t="s">
        <v>51</v>
      </c>
      <c r="D999" s="62">
        <v>60</v>
      </c>
      <c r="E999" s="62">
        <v>65</v>
      </c>
      <c r="F999" s="33">
        <f t="shared" si="766"/>
        <v>0.39</v>
      </c>
      <c r="G999" s="4">
        <v>1</v>
      </c>
      <c r="H999" s="33">
        <f t="shared" si="767"/>
        <v>0.39</v>
      </c>
      <c r="I999" s="84"/>
      <c r="J999" s="65">
        <f>(VLOOKUP($C999,'FILLED OUT BY PRODUCTION HOUSE'!$A$16:$C$30,2,FALSE))*$H999</f>
        <v>0</v>
      </c>
      <c r="K999" s="15">
        <f>(VLOOKUP($C999,'FILLED OUT BY PRODUCTION HOUSE'!$A$16:$C$30,3,FALSE))*$H999</f>
        <v>0</v>
      </c>
      <c r="L999" s="65">
        <f t="shared" si="768"/>
        <v>0</v>
      </c>
    </row>
    <row r="1000" spans="1:12" ht="12" customHeight="1" x14ac:dyDescent="0.3">
      <c r="A1000" s="43" t="s">
        <v>336</v>
      </c>
      <c r="B1000" s="34" t="s">
        <v>95</v>
      </c>
      <c r="C1000" s="1" t="s">
        <v>51</v>
      </c>
      <c r="D1000" s="62">
        <v>60</v>
      </c>
      <c r="E1000" s="62">
        <v>65</v>
      </c>
      <c r="F1000" s="33">
        <f t="shared" si="766"/>
        <v>0.39</v>
      </c>
      <c r="G1000" s="4">
        <v>1</v>
      </c>
      <c r="H1000" s="33">
        <f t="shared" si="767"/>
        <v>0.39</v>
      </c>
      <c r="I1000" s="84"/>
      <c r="J1000" s="65">
        <f>(VLOOKUP($C1000,'FILLED OUT BY PRODUCTION HOUSE'!$A$16:$C$30,2,FALSE))*$H1000</f>
        <v>0</v>
      </c>
      <c r="K1000" s="15">
        <f>(VLOOKUP($C1000,'FILLED OUT BY PRODUCTION HOUSE'!$A$16:$C$30,3,FALSE))*$H1000</f>
        <v>0</v>
      </c>
      <c r="L1000" s="65">
        <f t="shared" si="768"/>
        <v>0</v>
      </c>
    </row>
    <row r="1001" spans="1:12" ht="12" customHeight="1" x14ac:dyDescent="0.3">
      <c r="A1001" s="43" t="s">
        <v>337</v>
      </c>
      <c r="B1001" s="34" t="s">
        <v>95</v>
      </c>
      <c r="C1001" s="1" t="s">
        <v>51</v>
      </c>
      <c r="D1001" s="62">
        <v>60</v>
      </c>
      <c r="E1001" s="62">
        <v>65</v>
      </c>
      <c r="F1001" s="33">
        <f t="shared" si="766"/>
        <v>0.39</v>
      </c>
      <c r="G1001" s="4">
        <v>1</v>
      </c>
      <c r="H1001" s="33">
        <f t="shared" si="767"/>
        <v>0.39</v>
      </c>
      <c r="I1001" s="84"/>
      <c r="J1001" s="65">
        <f>(VLOOKUP($C1001,'FILLED OUT BY PRODUCTION HOUSE'!$A$16:$C$30,2,FALSE))*$H1001</f>
        <v>0</v>
      </c>
      <c r="K1001" s="15">
        <f>(VLOOKUP($C1001,'FILLED OUT BY PRODUCTION HOUSE'!$A$16:$C$30,3,FALSE))*$H1001</f>
        <v>0</v>
      </c>
      <c r="L1001" s="65">
        <f t="shared" si="768"/>
        <v>0</v>
      </c>
    </row>
    <row r="1002" spans="1:12" ht="12" customHeight="1" x14ac:dyDescent="0.3">
      <c r="A1002" s="43" t="s">
        <v>338</v>
      </c>
      <c r="B1002" s="34" t="s">
        <v>95</v>
      </c>
      <c r="C1002" s="1" t="s">
        <v>51</v>
      </c>
      <c r="D1002" s="62">
        <v>60</v>
      </c>
      <c r="E1002" s="62">
        <v>65</v>
      </c>
      <c r="F1002" s="33">
        <f t="shared" si="766"/>
        <v>0.39</v>
      </c>
      <c r="G1002" s="4">
        <v>1</v>
      </c>
      <c r="H1002" s="33">
        <f t="shared" si="767"/>
        <v>0.39</v>
      </c>
      <c r="I1002" s="84"/>
      <c r="J1002" s="65">
        <f>(VLOOKUP($C1002,'FILLED OUT BY PRODUCTION HOUSE'!$A$16:$C$30,2,FALSE))*$H1002</f>
        <v>0</v>
      </c>
      <c r="K1002" s="15">
        <f>(VLOOKUP($C1002,'FILLED OUT BY PRODUCTION HOUSE'!$A$16:$C$30,3,FALSE))*$H1002</f>
        <v>0</v>
      </c>
      <c r="L1002" s="65">
        <f t="shared" si="768"/>
        <v>0</v>
      </c>
    </row>
    <row r="1003" spans="1:12" ht="12" customHeight="1" x14ac:dyDescent="0.3">
      <c r="A1003" s="43" t="s">
        <v>339</v>
      </c>
      <c r="B1003" s="34" t="s">
        <v>95</v>
      </c>
      <c r="C1003" s="1" t="s">
        <v>51</v>
      </c>
      <c r="D1003" s="62">
        <v>60</v>
      </c>
      <c r="E1003" s="62">
        <v>65</v>
      </c>
      <c r="F1003" s="33">
        <f t="shared" si="766"/>
        <v>0.39</v>
      </c>
      <c r="G1003" s="4">
        <v>1</v>
      </c>
      <c r="H1003" s="33">
        <f t="shared" si="767"/>
        <v>0.39</v>
      </c>
      <c r="I1003" s="84"/>
      <c r="J1003" s="65">
        <f>(VLOOKUP($C1003,'FILLED OUT BY PRODUCTION HOUSE'!$A$16:$C$30,2,FALSE))*$H1003</f>
        <v>0</v>
      </c>
      <c r="K1003" s="15">
        <f>(VLOOKUP($C1003,'FILLED OUT BY PRODUCTION HOUSE'!$A$16:$C$30,3,FALSE))*$H1003</f>
        <v>0</v>
      </c>
      <c r="L1003" s="65">
        <f t="shared" si="768"/>
        <v>0</v>
      </c>
    </row>
    <row r="1004" spans="1:12" ht="12" customHeight="1" x14ac:dyDescent="0.3">
      <c r="A1004" s="43" t="s">
        <v>340</v>
      </c>
      <c r="B1004" s="34" t="s">
        <v>95</v>
      </c>
      <c r="C1004" s="1" t="s">
        <v>51</v>
      </c>
      <c r="D1004" s="62">
        <v>60</v>
      </c>
      <c r="E1004" s="62">
        <v>65</v>
      </c>
      <c r="F1004" s="33">
        <f t="shared" si="766"/>
        <v>0.39</v>
      </c>
      <c r="G1004" s="4">
        <v>1</v>
      </c>
      <c r="H1004" s="33">
        <f t="shared" si="767"/>
        <v>0.39</v>
      </c>
      <c r="I1004" s="84"/>
      <c r="J1004" s="65">
        <f>(VLOOKUP($C1004,'FILLED OUT BY PRODUCTION HOUSE'!$A$16:$C$30,2,FALSE))*$H1004</f>
        <v>0</v>
      </c>
      <c r="K1004" s="15">
        <f>(VLOOKUP($C1004,'FILLED OUT BY PRODUCTION HOUSE'!$A$16:$C$30,3,FALSE))*$H1004</f>
        <v>0</v>
      </c>
      <c r="L1004" s="65">
        <f t="shared" si="768"/>
        <v>0</v>
      </c>
    </row>
    <row r="1005" spans="1:12" s="36" customFormat="1" ht="14.25" customHeight="1" x14ac:dyDescent="0.3">
      <c r="A1005" s="39">
        <v>709</v>
      </c>
      <c r="B1005" s="52"/>
      <c r="D1005" s="61"/>
      <c r="E1005" s="61"/>
      <c r="F1005" s="37"/>
      <c r="G1005" s="38"/>
      <c r="H1005" s="37"/>
      <c r="I1005" s="78"/>
      <c r="J1005" s="66"/>
      <c r="K1005" s="37"/>
      <c r="L1005" s="66"/>
    </row>
    <row r="1006" spans="1:12" s="36" customFormat="1" ht="14.25" customHeight="1" x14ac:dyDescent="0.3">
      <c r="A1006" s="39" t="s">
        <v>349</v>
      </c>
      <c r="B1006" s="52" t="s">
        <v>45</v>
      </c>
      <c r="D1006" s="61"/>
      <c r="E1006" s="61"/>
      <c r="F1006" s="37"/>
      <c r="G1006" s="38"/>
      <c r="H1006" s="37"/>
      <c r="I1006" s="78"/>
      <c r="J1006" s="66"/>
      <c r="K1006" s="37"/>
      <c r="L1006" s="66"/>
    </row>
    <row r="1007" spans="1:12" ht="12" customHeight="1" x14ac:dyDescent="0.3">
      <c r="A1007" s="43" t="s">
        <v>74</v>
      </c>
      <c r="B1007" s="34" t="s">
        <v>139</v>
      </c>
      <c r="C1007" s="1" t="s">
        <v>120</v>
      </c>
      <c r="D1007" s="62">
        <v>780</v>
      </c>
      <c r="E1007" s="62">
        <v>165</v>
      </c>
      <c r="F1007" s="33">
        <f t="shared" ref="F1007:F1012" si="769">D1007/100*E1007/100</f>
        <v>12.87</v>
      </c>
      <c r="G1007" s="4">
        <v>1</v>
      </c>
      <c r="H1007" s="33">
        <f t="shared" ref="H1007:H1012" si="770">F1007*G1007</f>
        <v>12.87</v>
      </c>
      <c r="I1007" s="84"/>
      <c r="J1007" s="65">
        <f>(VLOOKUP($C1007,'FILLED OUT BY PRODUCTION HOUSE'!$A$16:$C$30,2,FALSE))*$H1007</f>
        <v>0</v>
      </c>
      <c r="K1007" s="15">
        <f>(VLOOKUP($C1007,'FILLED OUT BY PRODUCTION HOUSE'!$A$16:$C$30,3,FALSE))*$H1007</f>
        <v>0</v>
      </c>
      <c r="L1007" s="65">
        <f t="shared" ref="L1007:L1012" si="771">J1007+K1007</f>
        <v>0</v>
      </c>
    </row>
    <row r="1008" spans="1:12" ht="12" customHeight="1" x14ac:dyDescent="0.3">
      <c r="A1008" s="43" t="s">
        <v>75</v>
      </c>
      <c r="B1008" s="34" t="s">
        <v>139</v>
      </c>
      <c r="C1008" s="1" t="s">
        <v>120</v>
      </c>
      <c r="D1008" s="62">
        <v>780</v>
      </c>
      <c r="E1008" s="62">
        <v>165</v>
      </c>
      <c r="F1008" s="33">
        <f t="shared" si="769"/>
        <v>12.87</v>
      </c>
      <c r="G1008" s="4">
        <v>1</v>
      </c>
      <c r="H1008" s="33">
        <f t="shared" si="770"/>
        <v>12.87</v>
      </c>
      <c r="I1008" s="84"/>
      <c r="J1008" s="65">
        <f>(VLOOKUP($C1008,'FILLED OUT BY PRODUCTION HOUSE'!$A$16:$C$30,2,FALSE))*$H1008</f>
        <v>0</v>
      </c>
      <c r="K1008" s="15">
        <f>(VLOOKUP($C1008,'FILLED OUT BY PRODUCTION HOUSE'!$A$16:$C$30,3,FALSE))*$H1008</f>
        <v>0</v>
      </c>
      <c r="L1008" s="65">
        <f t="shared" si="771"/>
        <v>0</v>
      </c>
    </row>
    <row r="1009" spans="1:12" ht="12" customHeight="1" x14ac:dyDescent="0.3">
      <c r="A1009" s="43" t="s">
        <v>76</v>
      </c>
      <c r="B1009" s="34" t="s">
        <v>139</v>
      </c>
      <c r="C1009" s="1" t="s">
        <v>120</v>
      </c>
      <c r="D1009" s="62">
        <v>730</v>
      </c>
      <c r="E1009" s="62">
        <v>165</v>
      </c>
      <c r="F1009" s="33">
        <f t="shared" si="769"/>
        <v>12.045</v>
      </c>
      <c r="G1009" s="4">
        <v>1</v>
      </c>
      <c r="H1009" s="33">
        <f t="shared" si="770"/>
        <v>12.045</v>
      </c>
      <c r="I1009" s="84"/>
      <c r="J1009" s="65">
        <f>(VLOOKUP($C1009,'FILLED OUT BY PRODUCTION HOUSE'!$A$16:$C$30,2,FALSE))*$H1009</f>
        <v>0</v>
      </c>
      <c r="K1009" s="15">
        <f>(VLOOKUP($C1009,'FILLED OUT BY PRODUCTION HOUSE'!$A$16:$C$30,3,FALSE))*$H1009</f>
        <v>0</v>
      </c>
      <c r="L1009" s="65">
        <f t="shared" si="771"/>
        <v>0</v>
      </c>
    </row>
    <row r="1010" spans="1:12" ht="12" customHeight="1" x14ac:dyDescent="0.3">
      <c r="A1010" s="43" t="s">
        <v>77</v>
      </c>
      <c r="B1010" s="34" t="s">
        <v>139</v>
      </c>
      <c r="C1010" s="1" t="s">
        <v>120</v>
      </c>
      <c r="D1010" s="62">
        <v>710</v>
      </c>
      <c r="E1010" s="62">
        <v>165</v>
      </c>
      <c r="F1010" s="33">
        <f t="shared" si="769"/>
        <v>11.715</v>
      </c>
      <c r="G1010" s="4">
        <v>1</v>
      </c>
      <c r="H1010" s="33">
        <f t="shared" si="770"/>
        <v>11.715</v>
      </c>
      <c r="I1010" s="84"/>
      <c r="J1010" s="65">
        <f>(VLOOKUP($C1010,'FILLED OUT BY PRODUCTION HOUSE'!$A$16:$C$30,2,FALSE))*$H1010</f>
        <v>0</v>
      </c>
      <c r="K1010" s="15">
        <f>(VLOOKUP($C1010,'FILLED OUT BY PRODUCTION HOUSE'!$A$16:$C$30,3,FALSE))*$H1010</f>
        <v>0</v>
      </c>
      <c r="L1010" s="65">
        <f t="shared" si="771"/>
        <v>0</v>
      </c>
    </row>
    <row r="1011" spans="1:12" ht="12" customHeight="1" x14ac:dyDescent="0.3">
      <c r="A1011" s="43" t="s">
        <v>78</v>
      </c>
      <c r="B1011" s="34" t="s">
        <v>139</v>
      </c>
      <c r="C1011" s="1" t="s">
        <v>120</v>
      </c>
      <c r="D1011" s="62">
        <v>780</v>
      </c>
      <c r="E1011" s="62">
        <v>165</v>
      </c>
      <c r="F1011" s="33">
        <f t="shared" si="769"/>
        <v>12.87</v>
      </c>
      <c r="G1011" s="4">
        <v>1</v>
      </c>
      <c r="H1011" s="33">
        <f t="shared" si="770"/>
        <v>12.87</v>
      </c>
      <c r="I1011" s="84"/>
      <c r="J1011" s="65">
        <f>(VLOOKUP($C1011,'FILLED OUT BY PRODUCTION HOUSE'!$A$16:$C$30,2,FALSE))*$H1011</f>
        <v>0</v>
      </c>
      <c r="K1011" s="15">
        <f>(VLOOKUP($C1011,'FILLED OUT BY PRODUCTION HOUSE'!$A$16:$C$30,3,FALSE))*$H1011</f>
        <v>0</v>
      </c>
      <c r="L1011" s="65">
        <f t="shared" si="771"/>
        <v>0</v>
      </c>
    </row>
    <row r="1012" spans="1:12" ht="12" customHeight="1" x14ac:dyDescent="0.3">
      <c r="A1012" s="43" t="s">
        <v>79</v>
      </c>
      <c r="B1012" s="34" t="s">
        <v>139</v>
      </c>
      <c r="C1012" s="1" t="s">
        <v>120</v>
      </c>
      <c r="D1012" s="62">
        <v>860</v>
      </c>
      <c r="E1012" s="62">
        <v>165</v>
      </c>
      <c r="F1012" s="33">
        <f t="shared" si="769"/>
        <v>14.19</v>
      </c>
      <c r="G1012" s="4">
        <v>1</v>
      </c>
      <c r="H1012" s="33">
        <f t="shared" si="770"/>
        <v>14.19</v>
      </c>
      <c r="I1012" s="84"/>
      <c r="J1012" s="65">
        <f>(VLOOKUP($C1012,'FILLED OUT BY PRODUCTION HOUSE'!$A$16:$C$30,2,FALSE))*$H1012</f>
        <v>0</v>
      </c>
      <c r="K1012" s="15">
        <f>(VLOOKUP($C1012,'FILLED OUT BY PRODUCTION HOUSE'!$A$16:$C$30,3,FALSE))*$H1012</f>
        <v>0</v>
      </c>
      <c r="L1012" s="65">
        <f t="shared" si="771"/>
        <v>0</v>
      </c>
    </row>
    <row r="1013" spans="1:12" s="36" customFormat="1" ht="14.25" customHeight="1" x14ac:dyDescent="0.3">
      <c r="A1013" s="39">
        <v>710</v>
      </c>
      <c r="B1013" s="52"/>
      <c r="D1013" s="61"/>
      <c r="E1013" s="61"/>
      <c r="F1013" s="37"/>
      <c r="G1013" s="38"/>
      <c r="H1013" s="37"/>
      <c r="I1013" s="78"/>
      <c r="J1013" s="66"/>
      <c r="K1013" s="37"/>
      <c r="L1013" s="66"/>
    </row>
    <row r="1014" spans="1:12" ht="12" customHeight="1" x14ac:dyDescent="0.3">
      <c r="A1014" s="43" t="s">
        <v>74</v>
      </c>
      <c r="B1014" s="34" t="s">
        <v>341</v>
      </c>
      <c r="C1014" s="1" t="s">
        <v>42</v>
      </c>
      <c r="D1014" s="62">
        <v>300</v>
      </c>
      <c r="E1014" s="62">
        <v>140</v>
      </c>
      <c r="F1014" s="33">
        <f t="shared" ref="F1014" si="772">D1014/100*E1014/100</f>
        <v>4.2</v>
      </c>
      <c r="G1014" s="4">
        <v>4</v>
      </c>
      <c r="H1014" s="33">
        <f t="shared" ref="H1014" si="773">F1014*G1014</f>
        <v>16.8</v>
      </c>
      <c r="I1014" s="84"/>
      <c r="J1014" s="65">
        <f>(VLOOKUP($C1014,'FILLED OUT BY PRODUCTION HOUSE'!$A$16:$C$30,2,FALSE))*$H1014</f>
        <v>0</v>
      </c>
      <c r="K1014" s="15">
        <f>(VLOOKUP($C1014,'FILLED OUT BY PRODUCTION HOUSE'!$A$16:$C$30,3,FALSE))*$H1014</f>
        <v>0</v>
      </c>
      <c r="L1014" s="65">
        <f t="shared" ref="L1014" si="774">J1014+K1014</f>
        <v>0</v>
      </c>
    </row>
    <row r="1015" spans="1:12" s="36" customFormat="1" ht="14.25" customHeight="1" x14ac:dyDescent="0.3">
      <c r="A1015" s="39">
        <v>711</v>
      </c>
      <c r="B1015" s="52"/>
      <c r="D1015" s="61"/>
      <c r="E1015" s="61"/>
      <c r="F1015" s="37"/>
      <c r="G1015" s="38"/>
      <c r="H1015" s="37"/>
      <c r="I1015" s="78"/>
      <c r="J1015" s="66"/>
      <c r="K1015" s="37"/>
      <c r="L1015" s="66"/>
    </row>
    <row r="1016" spans="1:12" ht="12" customHeight="1" x14ac:dyDescent="0.3">
      <c r="A1016" s="43" t="s">
        <v>74</v>
      </c>
      <c r="B1016" s="34" t="s">
        <v>341</v>
      </c>
      <c r="C1016" s="1" t="s">
        <v>42</v>
      </c>
      <c r="D1016" s="62">
        <v>380</v>
      </c>
      <c r="E1016" s="62">
        <v>168</v>
      </c>
      <c r="F1016" s="33">
        <f t="shared" ref="F1016" si="775">D1016/100*E1016/100</f>
        <v>6.3839999999999995</v>
      </c>
      <c r="G1016" s="4">
        <v>1</v>
      </c>
      <c r="H1016" s="33">
        <f t="shared" ref="H1016" si="776">F1016*G1016</f>
        <v>6.3839999999999995</v>
      </c>
      <c r="I1016" s="84"/>
      <c r="J1016" s="65">
        <f>(VLOOKUP($C1016,'FILLED OUT BY PRODUCTION HOUSE'!$A$16:$C$30,2,FALSE))*$H1016</f>
        <v>0</v>
      </c>
      <c r="K1016" s="15">
        <f>(VLOOKUP($C1016,'FILLED OUT BY PRODUCTION HOUSE'!$A$16:$C$30,3,FALSE))*$H1016</f>
        <v>0</v>
      </c>
      <c r="L1016" s="65">
        <f t="shared" ref="L1016" si="777">J1016+K1016</f>
        <v>0</v>
      </c>
    </row>
    <row r="1017" spans="1:12" s="36" customFormat="1" ht="14.25" customHeight="1" x14ac:dyDescent="0.3">
      <c r="A1017" s="39">
        <v>712</v>
      </c>
      <c r="B1017" s="52"/>
      <c r="D1017" s="61"/>
      <c r="E1017" s="61"/>
      <c r="F1017" s="37"/>
      <c r="G1017" s="38"/>
      <c r="H1017" s="37"/>
      <c r="I1017" s="78"/>
      <c r="J1017" s="66"/>
      <c r="K1017" s="37"/>
      <c r="L1017" s="66"/>
    </row>
    <row r="1018" spans="1:12" ht="12" customHeight="1" x14ac:dyDescent="0.3">
      <c r="A1018" s="43" t="s">
        <v>74</v>
      </c>
      <c r="B1018" s="34" t="s">
        <v>341</v>
      </c>
      <c r="C1018" s="1" t="s">
        <v>42</v>
      </c>
      <c r="D1018" s="62">
        <v>300</v>
      </c>
      <c r="E1018" s="62">
        <v>140</v>
      </c>
      <c r="F1018" s="33">
        <f t="shared" ref="F1018:F1020" si="778">D1018/100*E1018/100</f>
        <v>4.2</v>
      </c>
      <c r="G1018" s="4">
        <v>1</v>
      </c>
      <c r="H1018" s="33">
        <f t="shared" ref="H1018:H1020" si="779">F1018*G1018</f>
        <v>4.2</v>
      </c>
      <c r="I1018" s="84"/>
      <c r="J1018" s="65">
        <f>(VLOOKUP($C1018,'FILLED OUT BY PRODUCTION HOUSE'!$A$16:$C$30,2,FALSE))*$H1018</f>
        <v>0</v>
      </c>
      <c r="K1018" s="15">
        <f>(VLOOKUP($C1018,'FILLED OUT BY PRODUCTION HOUSE'!$A$16:$C$30,3,FALSE))*$H1018</f>
        <v>0</v>
      </c>
      <c r="L1018" s="65">
        <f t="shared" ref="L1018:L1020" si="780">J1018+K1018</f>
        <v>0</v>
      </c>
    </row>
    <row r="1019" spans="1:12" ht="12" customHeight="1" x14ac:dyDescent="0.3">
      <c r="A1019" s="43" t="s">
        <v>75</v>
      </c>
      <c r="B1019" s="34" t="s">
        <v>341</v>
      </c>
      <c r="C1019" s="1" t="s">
        <v>42</v>
      </c>
      <c r="D1019" s="62">
        <v>300</v>
      </c>
      <c r="E1019" s="62">
        <v>140</v>
      </c>
      <c r="F1019" s="33">
        <f t="shared" si="778"/>
        <v>4.2</v>
      </c>
      <c r="G1019" s="4">
        <v>1</v>
      </c>
      <c r="H1019" s="33">
        <f t="shared" si="779"/>
        <v>4.2</v>
      </c>
      <c r="I1019" s="84"/>
      <c r="J1019" s="65">
        <f>(VLOOKUP($C1019,'FILLED OUT BY PRODUCTION HOUSE'!$A$16:$C$30,2,FALSE))*$H1019</f>
        <v>0</v>
      </c>
      <c r="K1019" s="15">
        <f>(VLOOKUP($C1019,'FILLED OUT BY PRODUCTION HOUSE'!$A$16:$C$30,3,FALSE))*$H1019</f>
        <v>0</v>
      </c>
      <c r="L1019" s="65">
        <f t="shared" si="780"/>
        <v>0</v>
      </c>
    </row>
    <row r="1020" spans="1:12" ht="12" customHeight="1" x14ac:dyDescent="0.3">
      <c r="A1020" s="43" t="s">
        <v>76</v>
      </c>
      <c r="B1020" s="34" t="s">
        <v>341</v>
      </c>
      <c r="C1020" s="1" t="s">
        <v>42</v>
      </c>
      <c r="D1020" s="62">
        <v>300</v>
      </c>
      <c r="E1020" s="62">
        <v>140</v>
      </c>
      <c r="F1020" s="33">
        <f t="shared" si="778"/>
        <v>4.2</v>
      </c>
      <c r="G1020" s="4">
        <v>1</v>
      </c>
      <c r="H1020" s="33">
        <f t="shared" si="779"/>
        <v>4.2</v>
      </c>
      <c r="I1020" s="84"/>
      <c r="J1020" s="65">
        <f>(VLOOKUP($C1020,'FILLED OUT BY PRODUCTION HOUSE'!$A$16:$C$30,2,FALSE))*$H1020</f>
        <v>0</v>
      </c>
      <c r="K1020" s="15">
        <f>(VLOOKUP($C1020,'FILLED OUT BY PRODUCTION HOUSE'!$A$16:$C$30,3,FALSE))*$H1020</f>
        <v>0</v>
      </c>
      <c r="L1020" s="65">
        <f t="shared" si="780"/>
        <v>0</v>
      </c>
    </row>
    <row r="1021" spans="1:12" s="36" customFormat="1" ht="14.25" customHeight="1" x14ac:dyDescent="0.3">
      <c r="A1021" s="39">
        <v>713</v>
      </c>
      <c r="B1021" s="52"/>
      <c r="D1021" s="61"/>
      <c r="E1021" s="61"/>
      <c r="F1021" s="37"/>
      <c r="G1021" s="38"/>
      <c r="H1021" s="37"/>
      <c r="I1021" s="78" t="s">
        <v>342</v>
      </c>
      <c r="J1021" s="66"/>
      <c r="K1021" s="37"/>
      <c r="L1021" s="66"/>
    </row>
    <row r="1022" spans="1:12" s="36" customFormat="1" ht="14.25" customHeight="1" x14ac:dyDescent="0.3">
      <c r="A1022" s="39">
        <v>714</v>
      </c>
      <c r="B1022" s="52"/>
      <c r="D1022" s="61"/>
      <c r="E1022" s="61"/>
      <c r="F1022" s="37"/>
      <c r="G1022" s="38"/>
      <c r="H1022" s="37"/>
      <c r="I1022" s="78"/>
      <c r="J1022" s="66"/>
      <c r="K1022" s="37"/>
      <c r="L1022" s="66"/>
    </row>
    <row r="1023" spans="1:12" ht="12" customHeight="1" x14ac:dyDescent="0.3">
      <c r="A1023" s="43" t="s">
        <v>74</v>
      </c>
      <c r="B1023" s="34" t="s">
        <v>122</v>
      </c>
      <c r="C1023" s="1" t="s">
        <v>120</v>
      </c>
      <c r="D1023" s="62">
        <v>3200</v>
      </c>
      <c r="E1023" s="62">
        <v>250</v>
      </c>
      <c r="F1023" s="33">
        <f t="shared" ref="F1023" si="781">D1023/100*E1023/100</f>
        <v>80</v>
      </c>
      <c r="G1023" s="4">
        <v>1</v>
      </c>
      <c r="H1023" s="33">
        <f t="shared" ref="H1023" si="782">F1023*G1023</f>
        <v>80</v>
      </c>
      <c r="I1023" s="84" t="s">
        <v>343</v>
      </c>
      <c r="J1023" s="65">
        <f>(VLOOKUP($C1023,'FILLED OUT BY PRODUCTION HOUSE'!$A$16:$C$30,2,FALSE))*$H1023</f>
        <v>0</v>
      </c>
      <c r="K1023" s="15">
        <f>(VLOOKUP($C1023,'FILLED OUT BY PRODUCTION HOUSE'!$A$16:$C$30,3,FALSE))*$H1023</f>
        <v>0</v>
      </c>
      <c r="L1023" s="65">
        <f t="shared" ref="L1023" si="783">J1023+K1023</f>
        <v>0</v>
      </c>
    </row>
    <row r="1024" spans="1:12" s="36" customFormat="1" ht="14.25" customHeight="1" x14ac:dyDescent="0.3">
      <c r="A1024" s="39">
        <v>715</v>
      </c>
      <c r="B1024" s="52"/>
      <c r="D1024" s="61"/>
      <c r="E1024" s="61"/>
      <c r="F1024" s="37"/>
      <c r="G1024" s="38"/>
      <c r="H1024" s="37"/>
      <c r="I1024" s="78"/>
      <c r="J1024" s="66"/>
      <c r="K1024" s="37"/>
      <c r="L1024" s="66"/>
    </row>
    <row r="1025" spans="1:12" ht="12" customHeight="1" x14ac:dyDescent="0.3">
      <c r="A1025" s="43" t="s">
        <v>74</v>
      </c>
      <c r="B1025" s="34" t="s">
        <v>346</v>
      </c>
      <c r="C1025" s="1" t="s">
        <v>52</v>
      </c>
      <c r="D1025" s="62">
        <v>100</v>
      </c>
      <c r="E1025" s="62">
        <v>200</v>
      </c>
      <c r="F1025" s="33">
        <f t="shared" ref="F1025:F1026" si="784">D1025/100*E1025/100</f>
        <v>2</v>
      </c>
      <c r="G1025" s="4">
        <v>1</v>
      </c>
      <c r="H1025" s="33">
        <f t="shared" ref="H1025:H1026" si="785">F1025*G1025</f>
        <v>2</v>
      </c>
      <c r="I1025" s="84" t="s">
        <v>329</v>
      </c>
      <c r="J1025" s="65">
        <f>(VLOOKUP($C1025,'FILLED OUT BY PRODUCTION HOUSE'!$A$16:$C$30,2,FALSE))*$H1025</f>
        <v>0</v>
      </c>
      <c r="K1025" s="15">
        <f>(VLOOKUP($C1025,'FILLED OUT BY PRODUCTION HOUSE'!$A$16:$C$30,3,FALSE))*$H1025</f>
        <v>0</v>
      </c>
      <c r="L1025" s="65">
        <f t="shared" ref="L1025:L1026" si="786">J1025+K1025</f>
        <v>0</v>
      </c>
    </row>
    <row r="1026" spans="1:12" ht="12" customHeight="1" x14ac:dyDescent="0.3">
      <c r="A1026" s="43" t="s">
        <v>75</v>
      </c>
      <c r="B1026" s="34" t="s">
        <v>346</v>
      </c>
      <c r="C1026" s="1" t="s">
        <v>52</v>
      </c>
      <c r="D1026" s="62">
        <v>100</v>
      </c>
      <c r="E1026" s="62">
        <v>200</v>
      </c>
      <c r="F1026" s="33">
        <f t="shared" si="784"/>
        <v>2</v>
      </c>
      <c r="G1026" s="4">
        <v>1</v>
      </c>
      <c r="H1026" s="33">
        <f t="shared" si="785"/>
        <v>2</v>
      </c>
      <c r="J1026" s="65">
        <f>(VLOOKUP($C1026,'FILLED OUT BY PRODUCTION HOUSE'!$A$16:$C$30,2,FALSE))*$H1026</f>
        <v>0</v>
      </c>
      <c r="K1026" s="15">
        <f>(VLOOKUP($C1026,'FILLED OUT BY PRODUCTION HOUSE'!$A$16:$C$30,3,FALSE))*$H1026</f>
        <v>0</v>
      </c>
      <c r="L1026" s="65">
        <f t="shared" si="786"/>
        <v>0</v>
      </c>
    </row>
    <row r="1027" spans="1:12" s="36" customFormat="1" ht="14.25" customHeight="1" x14ac:dyDescent="0.3">
      <c r="A1027" s="39">
        <v>716</v>
      </c>
      <c r="B1027" s="52"/>
      <c r="D1027" s="61"/>
      <c r="E1027" s="61"/>
      <c r="F1027" s="37"/>
      <c r="G1027" s="38"/>
      <c r="H1027" s="37"/>
      <c r="I1027" s="78"/>
      <c r="J1027" s="66"/>
      <c r="K1027" s="37"/>
      <c r="L1027" s="66"/>
    </row>
    <row r="1028" spans="1:12" ht="12" customHeight="1" x14ac:dyDescent="0.3">
      <c r="A1028" s="43" t="s">
        <v>74</v>
      </c>
      <c r="B1028" s="34" t="s">
        <v>122</v>
      </c>
      <c r="C1028" s="1" t="s">
        <v>120</v>
      </c>
      <c r="D1028" s="62">
        <v>3200</v>
      </c>
      <c r="E1028" s="62">
        <v>165</v>
      </c>
      <c r="F1028" s="33">
        <f t="shared" ref="F1028" si="787">D1028/100*E1028/100</f>
        <v>52.8</v>
      </c>
      <c r="G1028" s="4">
        <v>1</v>
      </c>
      <c r="H1028" s="33">
        <f t="shared" ref="H1028" si="788">F1028*G1028</f>
        <v>52.8</v>
      </c>
      <c r="I1028" s="84"/>
      <c r="J1028" s="65">
        <f>(VLOOKUP($C1028,'FILLED OUT BY PRODUCTION HOUSE'!$A$16:$C$30,2,FALSE))*$H1028</f>
        <v>0</v>
      </c>
      <c r="K1028" s="15">
        <f>(VLOOKUP($C1028,'FILLED OUT BY PRODUCTION HOUSE'!$A$16:$C$30,3,FALSE))*$H1028</f>
        <v>0</v>
      </c>
      <c r="L1028" s="65">
        <f t="shared" ref="L1028" si="789">J1028+K1028</f>
        <v>0</v>
      </c>
    </row>
    <row r="1029" spans="1:12" s="36" customFormat="1" ht="14.25" customHeight="1" x14ac:dyDescent="0.3">
      <c r="A1029" s="39">
        <v>717</v>
      </c>
      <c r="B1029" s="52"/>
      <c r="D1029" s="61"/>
      <c r="E1029" s="61"/>
      <c r="F1029" s="37"/>
      <c r="G1029" s="38"/>
      <c r="H1029" s="37"/>
      <c r="I1029" s="78"/>
      <c r="J1029" s="66"/>
      <c r="K1029" s="37"/>
      <c r="L1029" s="66"/>
    </row>
    <row r="1030" spans="1:12" ht="12" customHeight="1" x14ac:dyDescent="0.3">
      <c r="A1030" s="39" t="s">
        <v>350</v>
      </c>
      <c r="B1030" s="52" t="s">
        <v>63</v>
      </c>
      <c r="C1030" s="36"/>
      <c r="D1030" s="61"/>
      <c r="E1030" s="61"/>
      <c r="F1030" s="37"/>
      <c r="G1030" s="38"/>
      <c r="H1030" s="37"/>
      <c r="I1030" s="78"/>
      <c r="J1030" s="65"/>
      <c r="L1030" s="65"/>
    </row>
    <row r="1031" spans="1:12" ht="12" customHeight="1" x14ac:dyDescent="0.3">
      <c r="A1031" s="43" t="s">
        <v>74</v>
      </c>
      <c r="B1031" s="34" t="s">
        <v>62</v>
      </c>
      <c r="C1031" s="1" t="s">
        <v>352</v>
      </c>
      <c r="D1031" s="62">
        <v>230</v>
      </c>
      <c r="E1031" s="62">
        <v>168</v>
      </c>
      <c r="F1031" s="33">
        <f t="shared" ref="F1031:F1035" si="790">D1031/100*E1031/100</f>
        <v>3.8639999999999999</v>
      </c>
      <c r="G1031" s="4">
        <v>2</v>
      </c>
      <c r="H1031" s="33">
        <f t="shared" ref="H1031:H1035" si="791">F1031*G1031</f>
        <v>7.7279999999999998</v>
      </c>
      <c r="I1031" s="84" t="s">
        <v>344</v>
      </c>
      <c r="J1031" s="65">
        <f>(VLOOKUP($C1031,'FILLED OUT BY PRODUCTION HOUSE'!$A$16:$C$30,2,FALSE))*$H1031</f>
        <v>0</v>
      </c>
      <c r="K1031" s="15">
        <f>(VLOOKUP($C1031,'FILLED OUT BY PRODUCTION HOUSE'!$A$16:$C$30,3,FALSE))*$H1031</f>
        <v>0</v>
      </c>
      <c r="L1031" s="65">
        <f t="shared" ref="L1031:L1035" si="792">J1031+K1031</f>
        <v>0</v>
      </c>
    </row>
    <row r="1032" spans="1:12" ht="12" customHeight="1" x14ac:dyDescent="0.3">
      <c r="A1032" s="43" t="s">
        <v>75</v>
      </c>
      <c r="B1032" s="34" t="s">
        <v>62</v>
      </c>
      <c r="C1032" s="1" t="s">
        <v>352</v>
      </c>
      <c r="D1032" s="62">
        <v>230</v>
      </c>
      <c r="E1032" s="62">
        <v>168</v>
      </c>
      <c r="F1032" s="33">
        <f t="shared" si="790"/>
        <v>3.8639999999999999</v>
      </c>
      <c r="G1032" s="4">
        <v>2</v>
      </c>
      <c r="H1032" s="33">
        <f t="shared" si="791"/>
        <v>7.7279999999999998</v>
      </c>
      <c r="I1032" s="84" t="s">
        <v>299</v>
      </c>
      <c r="J1032" s="65">
        <f>(VLOOKUP($C1032,'FILLED OUT BY PRODUCTION HOUSE'!$A$16:$C$30,2,FALSE))*$H1032</f>
        <v>0</v>
      </c>
      <c r="K1032" s="15">
        <f>(VLOOKUP($C1032,'FILLED OUT BY PRODUCTION HOUSE'!$A$16:$C$30,3,FALSE))*$H1032</f>
        <v>0</v>
      </c>
      <c r="L1032" s="65">
        <f t="shared" si="792"/>
        <v>0</v>
      </c>
    </row>
    <row r="1033" spans="1:12" ht="12" customHeight="1" x14ac:dyDescent="0.3">
      <c r="A1033" s="43" t="s">
        <v>76</v>
      </c>
      <c r="B1033" s="34" t="s">
        <v>62</v>
      </c>
      <c r="C1033" s="1" t="s">
        <v>352</v>
      </c>
      <c r="D1033" s="62">
        <v>230</v>
      </c>
      <c r="E1033" s="62">
        <v>168</v>
      </c>
      <c r="F1033" s="33">
        <f t="shared" si="790"/>
        <v>3.8639999999999999</v>
      </c>
      <c r="G1033" s="4">
        <v>2</v>
      </c>
      <c r="H1033" s="33">
        <f t="shared" si="791"/>
        <v>7.7279999999999998</v>
      </c>
      <c r="I1033" s="84" t="s">
        <v>299</v>
      </c>
      <c r="J1033" s="65">
        <f>(VLOOKUP($C1033,'FILLED OUT BY PRODUCTION HOUSE'!$A$16:$C$30,2,FALSE))*$H1033</f>
        <v>0</v>
      </c>
      <c r="K1033" s="15">
        <f>(VLOOKUP($C1033,'FILLED OUT BY PRODUCTION HOUSE'!$A$16:$C$30,3,FALSE))*$H1033</f>
        <v>0</v>
      </c>
      <c r="L1033" s="65">
        <f t="shared" si="792"/>
        <v>0</v>
      </c>
    </row>
    <row r="1034" spans="1:12" ht="12" customHeight="1" x14ac:dyDescent="0.3">
      <c r="A1034" s="43" t="s">
        <v>77</v>
      </c>
      <c r="B1034" s="34" t="s">
        <v>62</v>
      </c>
      <c r="C1034" s="1" t="s">
        <v>352</v>
      </c>
      <c r="D1034" s="62">
        <v>230</v>
      </c>
      <c r="E1034" s="62">
        <v>168</v>
      </c>
      <c r="F1034" s="33">
        <f t="shared" si="790"/>
        <v>3.8639999999999999</v>
      </c>
      <c r="G1034" s="4">
        <v>2</v>
      </c>
      <c r="H1034" s="33">
        <f t="shared" si="791"/>
        <v>7.7279999999999998</v>
      </c>
      <c r="I1034" s="84" t="s">
        <v>299</v>
      </c>
      <c r="J1034" s="65">
        <f>(VLOOKUP($C1034,'FILLED OUT BY PRODUCTION HOUSE'!$A$16:$C$30,2,FALSE))*$H1034</f>
        <v>0</v>
      </c>
      <c r="K1034" s="15">
        <f>(VLOOKUP($C1034,'FILLED OUT BY PRODUCTION HOUSE'!$A$16:$C$30,3,FALSE))*$H1034</f>
        <v>0</v>
      </c>
      <c r="L1034" s="65">
        <f t="shared" si="792"/>
        <v>0</v>
      </c>
    </row>
    <row r="1035" spans="1:12" ht="12" customHeight="1" x14ac:dyDescent="0.3">
      <c r="A1035" s="43" t="s">
        <v>78</v>
      </c>
      <c r="B1035" s="34" t="s">
        <v>62</v>
      </c>
      <c r="C1035" s="1" t="s">
        <v>352</v>
      </c>
      <c r="D1035" s="62">
        <v>230</v>
      </c>
      <c r="E1035" s="62">
        <v>168</v>
      </c>
      <c r="F1035" s="33">
        <f t="shared" si="790"/>
        <v>3.8639999999999999</v>
      </c>
      <c r="G1035" s="4">
        <v>2</v>
      </c>
      <c r="H1035" s="33">
        <f t="shared" si="791"/>
        <v>7.7279999999999998</v>
      </c>
      <c r="I1035" s="84" t="s">
        <v>299</v>
      </c>
      <c r="J1035" s="65">
        <f>(VLOOKUP($C1035,'FILLED OUT BY PRODUCTION HOUSE'!$A$16:$C$30,2,FALSE))*$H1035</f>
        <v>0</v>
      </c>
      <c r="K1035" s="15">
        <f>(VLOOKUP($C1035,'FILLED OUT BY PRODUCTION HOUSE'!$A$16:$C$30,3,FALSE))*$H1035</f>
        <v>0</v>
      </c>
      <c r="L1035" s="65">
        <f t="shared" si="792"/>
        <v>0</v>
      </c>
    </row>
    <row r="1036" spans="1:12" s="36" customFormat="1" ht="14.25" customHeight="1" x14ac:dyDescent="0.3">
      <c r="A1036" s="39">
        <v>718</v>
      </c>
      <c r="B1036" s="52"/>
      <c r="D1036" s="61"/>
      <c r="E1036" s="61"/>
      <c r="F1036" s="37"/>
      <c r="G1036" s="38"/>
      <c r="H1036" s="37"/>
      <c r="I1036" s="78"/>
      <c r="J1036" s="66"/>
      <c r="K1036" s="37"/>
      <c r="L1036" s="66"/>
    </row>
    <row r="1037" spans="1:12" ht="12" customHeight="1" x14ac:dyDescent="0.3">
      <c r="A1037" s="43" t="s">
        <v>74</v>
      </c>
      <c r="B1037" s="34" t="s">
        <v>341</v>
      </c>
      <c r="C1037" s="1" t="s">
        <v>42</v>
      </c>
      <c r="D1037" s="62">
        <v>300</v>
      </c>
      <c r="E1037" s="62">
        <v>140</v>
      </c>
      <c r="F1037" s="33">
        <f t="shared" ref="F1037:F1039" si="793">D1037/100*E1037/100</f>
        <v>4.2</v>
      </c>
      <c r="G1037" s="4">
        <v>1</v>
      </c>
      <c r="H1037" s="33">
        <f t="shared" ref="H1037:H1039" si="794">F1037*G1037</f>
        <v>4.2</v>
      </c>
      <c r="I1037" s="84"/>
      <c r="J1037" s="65">
        <f>(VLOOKUP($C1037,'FILLED OUT BY PRODUCTION HOUSE'!$A$16:$C$30,2,FALSE))*$H1037</f>
        <v>0</v>
      </c>
      <c r="K1037" s="15">
        <f>(VLOOKUP($C1037,'FILLED OUT BY PRODUCTION HOUSE'!$A$16:$C$30,3,FALSE))*$H1037</f>
        <v>0</v>
      </c>
      <c r="L1037" s="65">
        <f t="shared" ref="L1037:L1039" si="795">J1037+K1037</f>
        <v>0</v>
      </c>
    </row>
    <row r="1038" spans="1:12" ht="12" customHeight="1" x14ac:dyDescent="0.3">
      <c r="A1038" s="43" t="s">
        <v>75</v>
      </c>
      <c r="B1038" s="34" t="s">
        <v>345</v>
      </c>
      <c r="C1038" s="1" t="s">
        <v>42</v>
      </c>
      <c r="D1038" s="62">
        <v>250</v>
      </c>
      <c r="E1038" s="62">
        <v>250</v>
      </c>
      <c r="F1038" s="33">
        <f t="shared" si="793"/>
        <v>6.25</v>
      </c>
      <c r="G1038" s="4">
        <v>1</v>
      </c>
      <c r="H1038" s="33">
        <f t="shared" si="794"/>
        <v>6.25</v>
      </c>
      <c r="I1038" s="84"/>
      <c r="J1038" s="65">
        <f>(VLOOKUP($C1038,'FILLED OUT BY PRODUCTION HOUSE'!$A$16:$C$30,2,FALSE))*$H1038</f>
        <v>0</v>
      </c>
      <c r="K1038" s="15">
        <f>(VLOOKUP($C1038,'FILLED OUT BY PRODUCTION HOUSE'!$A$16:$C$30,3,FALSE))*$H1038</f>
        <v>0</v>
      </c>
      <c r="L1038" s="65">
        <f t="shared" si="795"/>
        <v>0</v>
      </c>
    </row>
    <row r="1039" spans="1:12" ht="12" customHeight="1" x14ac:dyDescent="0.3">
      <c r="A1039" s="43" t="s">
        <v>76</v>
      </c>
      <c r="B1039" s="34" t="s">
        <v>345</v>
      </c>
      <c r="C1039" s="1" t="s">
        <v>42</v>
      </c>
      <c r="D1039" s="62">
        <v>30</v>
      </c>
      <c r="E1039" s="62">
        <v>30</v>
      </c>
      <c r="F1039" s="33">
        <f t="shared" si="793"/>
        <v>0.09</v>
      </c>
      <c r="G1039" s="4">
        <v>2</v>
      </c>
      <c r="H1039" s="33">
        <f t="shared" si="794"/>
        <v>0.18</v>
      </c>
      <c r="I1039" s="84"/>
      <c r="J1039" s="65">
        <f>(VLOOKUP($C1039,'FILLED OUT BY PRODUCTION HOUSE'!$A$16:$C$30,2,FALSE))*$H1039</f>
        <v>0</v>
      </c>
      <c r="K1039" s="15">
        <f>(VLOOKUP($C1039,'FILLED OUT BY PRODUCTION HOUSE'!$A$16:$C$30,3,FALSE))*$H1039</f>
        <v>0</v>
      </c>
      <c r="L1039" s="65">
        <f t="shared" si="795"/>
        <v>0</v>
      </c>
    </row>
    <row r="1040" spans="1:12" s="36" customFormat="1" ht="14.25" customHeight="1" x14ac:dyDescent="0.3">
      <c r="A1040" s="39">
        <v>719</v>
      </c>
      <c r="B1040" s="52"/>
      <c r="D1040" s="61"/>
      <c r="E1040" s="61"/>
      <c r="F1040" s="37"/>
      <c r="G1040" s="38"/>
      <c r="H1040" s="37"/>
      <c r="I1040" s="78"/>
      <c r="J1040" s="66"/>
      <c r="K1040" s="37"/>
      <c r="L1040" s="66"/>
    </row>
    <row r="1041" spans="1:12" ht="12" customHeight="1" x14ac:dyDescent="0.3">
      <c r="A1041" s="43" t="s">
        <v>74</v>
      </c>
      <c r="B1041" s="34" t="s">
        <v>122</v>
      </c>
      <c r="C1041" s="1" t="s">
        <v>120</v>
      </c>
      <c r="D1041" s="62">
        <v>2300</v>
      </c>
      <c r="E1041" s="62">
        <v>165</v>
      </c>
      <c r="F1041" s="33">
        <f t="shared" ref="F1041" si="796">D1041/100*E1041/100</f>
        <v>37.950000000000003</v>
      </c>
      <c r="G1041" s="4">
        <v>1</v>
      </c>
      <c r="H1041" s="33">
        <f t="shared" ref="H1041" si="797">F1041*G1041</f>
        <v>37.950000000000003</v>
      </c>
      <c r="I1041" s="84"/>
      <c r="J1041" s="65">
        <f>(VLOOKUP($C1041,'FILLED OUT BY PRODUCTION HOUSE'!$A$16:$C$30,2,FALSE))*$H1041</f>
        <v>0</v>
      </c>
      <c r="K1041" s="15">
        <f>(VLOOKUP($C1041,'FILLED OUT BY PRODUCTION HOUSE'!$A$16:$C$30,3,FALSE))*$H1041</f>
        <v>0</v>
      </c>
      <c r="L1041" s="65">
        <f t="shared" ref="L1041" si="798">J1041+K1041</f>
        <v>0</v>
      </c>
    </row>
    <row r="1042" spans="1:12" s="36" customFormat="1" ht="14.25" customHeight="1" x14ac:dyDescent="0.3">
      <c r="A1042" s="39">
        <v>720</v>
      </c>
      <c r="B1042" s="52"/>
      <c r="D1042" s="61"/>
      <c r="E1042" s="61"/>
      <c r="F1042" s="37"/>
      <c r="G1042" s="38"/>
      <c r="H1042" s="37"/>
      <c r="I1042" s="78"/>
      <c r="J1042" s="66"/>
      <c r="K1042" s="37"/>
      <c r="L1042" s="66"/>
    </row>
    <row r="1043" spans="1:12" ht="12" customHeight="1" x14ac:dyDescent="0.3">
      <c r="A1043" s="43" t="s">
        <v>74</v>
      </c>
      <c r="B1043" s="34" t="s">
        <v>122</v>
      </c>
      <c r="C1043" s="1" t="s">
        <v>120</v>
      </c>
      <c r="D1043" s="62">
        <v>2300</v>
      </c>
      <c r="E1043" s="62">
        <v>250</v>
      </c>
      <c r="F1043" s="33">
        <f t="shared" ref="F1043:F1044" si="799">D1043/100*E1043/100</f>
        <v>57.5</v>
      </c>
      <c r="G1043" s="4">
        <v>1</v>
      </c>
      <c r="H1043" s="33">
        <f t="shared" ref="H1043:H1044" si="800">F1043*G1043</f>
        <v>57.5</v>
      </c>
      <c r="I1043" s="84" t="s">
        <v>132</v>
      </c>
      <c r="J1043" s="65">
        <f>(VLOOKUP($C1043,'FILLED OUT BY PRODUCTION HOUSE'!$A$16:$C$30,2,FALSE))*$H1043</f>
        <v>0</v>
      </c>
      <c r="K1043" s="15">
        <f>(VLOOKUP($C1043,'FILLED OUT BY PRODUCTION HOUSE'!$A$16:$C$30,3,FALSE))*$H1043</f>
        <v>0</v>
      </c>
      <c r="L1043" s="65">
        <f t="shared" ref="L1043:L1044" si="801">J1043+K1043</f>
        <v>0</v>
      </c>
    </row>
    <row r="1044" spans="1:12" ht="12" customHeight="1" x14ac:dyDescent="0.3">
      <c r="A1044" s="43" t="s">
        <v>75</v>
      </c>
      <c r="B1044" s="34" t="s">
        <v>346</v>
      </c>
      <c r="C1044" s="1" t="s">
        <v>52</v>
      </c>
      <c r="D1044" s="62">
        <v>100</v>
      </c>
      <c r="E1044" s="62">
        <v>200</v>
      </c>
      <c r="F1044" s="33">
        <f t="shared" si="799"/>
        <v>2</v>
      </c>
      <c r="G1044" s="4">
        <v>1</v>
      </c>
      <c r="H1044" s="33">
        <f t="shared" si="800"/>
        <v>2</v>
      </c>
      <c r="I1044" s="84" t="s">
        <v>329</v>
      </c>
      <c r="J1044" s="65">
        <f>(VLOOKUP($C1044,'FILLED OUT BY PRODUCTION HOUSE'!$A$16:$C$30,2,FALSE))*$H1044</f>
        <v>0</v>
      </c>
      <c r="K1044" s="15">
        <f>(VLOOKUP($C1044,'FILLED OUT BY PRODUCTION HOUSE'!$A$16:$C$30,3,FALSE))*$H1044</f>
        <v>0</v>
      </c>
      <c r="L1044" s="65">
        <f t="shared" si="801"/>
        <v>0</v>
      </c>
    </row>
    <row r="1045" spans="1:12" s="36" customFormat="1" ht="14.25" customHeight="1" x14ac:dyDescent="0.3">
      <c r="A1045" s="39">
        <v>721</v>
      </c>
      <c r="B1045" s="52"/>
      <c r="D1045" s="61"/>
      <c r="E1045" s="61"/>
      <c r="F1045" s="37"/>
      <c r="G1045" s="38"/>
      <c r="H1045" s="37"/>
      <c r="I1045" s="78"/>
      <c r="J1045" s="66"/>
      <c r="K1045" s="37"/>
      <c r="L1045" s="66"/>
    </row>
    <row r="1046" spans="1:12" ht="12" customHeight="1" x14ac:dyDescent="0.3">
      <c r="A1046" s="43" t="s">
        <v>75</v>
      </c>
      <c r="B1046" s="34" t="s">
        <v>346</v>
      </c>
      <c r="C1046" s="1" t="s">
        <v>52</v>
      </c>
      <c r="D1046" s="62">
        <v>100</v>
      </c>
      <c r="E1046" s="62">
        <v>200</v>
      </c>
      <c r="F1046" s="33">
        <f t="shared" ref="F1046" si="802">D1046/100*E1046/100</f>
        <v>2</v>
      </c>
      <c r="G1046" s="4">
        <v>1</v>
      </c>
      <c r="H1046" s="33">
        <f t="shared" ref="H1046" si="803">F1046*G1046</f>
        <v>2</v>
      </c>
      <c r="I1046" s="84" t="s">
        <v>329</v>
      </c>
      <c r="J1046" s="65">
        <f>(VLOOKUP($C1046,'FILLED OUT BY PRODUCTION HOUSE'!$A$16:$C$30,2,FALSE))*$H1046</f>
        <v>0</v>
      </c>
      <c r="K1046" s="15">
        <f>(VLOOKUP($C1046,'FILLED OUT BY PRODUCTION HOUSE'!$A$16:$C$30,3,FALSE))*$H1046</f>
        <v>0</v>
      </c>
      <c r="L1046" s="65">
        <f t="shared" ref="L1046" si="804">J1046+K1046</f>
        <v>0</v>
      </c>
    </row>
    <row r="1047" spans="1:12" s="36" customFormat="1" ht="14.25" customHeight="1" x14ac:dyDescent="0.3">
      <c r="A1047" s="39">
        <v>722</v>
      </c>
      <c r="B1047" s="52"/>
      <c r="D1047" s="61"/>
      <c r="E1047" s="61"/>
      <c r="F1047" s="37"/>
      <c r="G1047" s="38"/>
      <c r="H1047" s="37"/>
      <c r="I1047" s="78"/>
      <c r="J1047" s="66"/>
      <c r="K1047" s="37"/>
      <c r="L1047" s="66"/>
    </row>
    <row r="1048" spans="1:12" ht="12" customHeight="1" x14ac:dyDescent="0.3">
      <c r="A1048" s="43" t="s">
        <v>74</v>
      </c>
      <c r="B1048" s="34" t="s">
        <v>122</v>
      </c>
      <c r="C1048" s="1" t="s">
        <v>120</v>
      </c>
      <c r="D1048" s="62">
        <v>30</v>
      </c>
      <c r="E1048" s="62">
        <v>250</v>
      </c>
      <c r="F1048" s="33">
        <f t="shared" ref="F1048" si="805">D1048/100*E1048/100</f>
        <v>0.75</v>
      </c>
      <c r="G1048" s="4">
        <v>1</v>
      </c>
      <c r="H1048" s="33">
        <f t="shared" ref="H1048" si="806">F1048*G1048</f>
        <v>0.75</v>
      </c>
      <c r="I1048" s="84" t="s">
        <v>132</v>
      </c>
      <c r="J1048" s="65">
        <f>(VLOOKUP($C1048,'FILLED OUT BY PRODUCTION HOUSE'!$A$16:$C$30,2,FALSE))*$H1048</f>
        <v>0</v>
      </c>
      <c r="K1048" s="15">
        <f>(VLOOKUP($C1048,'FILLED OUT BY PRODUCTION HOUSE'!$A$16:$C$30,3,FALSE))*$H1048</f>
        <v>0</v>
      </c>
      <c r="L1048" s="65">
        <f t="shared" ref="L1048" si="807">J1048+K1048</f>
        <v>0</v>
      </c>
    </row>
    <row r="1049" spans="1:12" s="36" customFormat="1" ht="14.25" customHeight="1" x14ac:dyDescent="0.3">
      <c r="A1049" s="39">
        <v>723</v>
      </c>
      <c r="B1049" s="52"/>
      <c r="D1049" s="61"/>
      <c r="E1049" s="61"/>
      <c r="F1049" s="37"/>
      <c r="G1049" s="38"/>
      <c r="H1049" s="37"/>
      <c r="I1049" s="78" t="s">
        <v>342</v>
      </c>
      <c r="J1049" s="66"/>
      <c r="K1049" s="37"/>
      <c r="L1049" s="66"/>
    </row>
    <row r="1050" spans="1:12" s="36" customFormat="1" ht="14.25" customHeight="1" x14ac:dyDescent="0.3">
      <c r="A1050" s="39" t="s">
        <v>351</v>
      </c>
      <c r="B1050" s="52" t="s">
        <v>45</v>
      </c>
      <c r="D1050" s="61"/>
      <c r="E1050" s="61"/>
      <c r="F1050" s="37"/>
      <c r="G1050" s="38"/>
      <c r="H1050" s="37"/>
      <c r="I1050" s="78"/>
      <c r="J1050" s="66"/>
      <c r="K1050" s="37"/>
      <c r="L1050" s="66"/>
    </row>
    <row r="1051" spans="1:12" ht="12" customHeight="1" x14ac:dyDescent="0.3">
      <c r="A1051" s="43" t="s">
        <v>74</v>
      </c>
      <c r="B1051" s="34" t="s">
        <v>139</v>
      </c>
      <c r="C1051" s="1" t="s">
        <v>120</v>
      </c>
      <c r="D1051" s="62">
        <v>780</v>
      </c>
      <c r="E1051" s="62">
        <v>165</v>
      </c>
      <c r="F1051" s="33">
        <f t="shared" ref="F1051:F1054" si="808">D1051/100*E1051/100</f>
        <v>12.87</v>
      </c>
      <c r="G1051" s="4">
        <v>1</v>
      </c>
      <c r="H1051" s="33">
        <f t="shared" ref="H1051:H1054" si="809">F1051*G1051</f>
        <v>12.87</v>
      </c>
      <c r="I1051" s="84"/>
      <c r="J1051" s="65">
        <f>(VLOOKUP($C1051,'FILLED OUT BY PRODUCTION HOUSE'!$A$16:$C$30,2,FALSE))*$H1051</f>
        <v>0</v>
      </c>
      <c r="K1051" s="15">
        <f>(VLOOKUP($C1051,'FILLED OUT BY PRODUCTION HOUSE'!$A$16:$C$30,3,FALSE))*$H1051</f>
        <v>0</v>
      </c>
      <c r="L1051" s="65">
        <f t="shared" ref="L1051:L1054" si="810">J1051+K1051</f>
        <v>0</v>
      </c>
    </row>
    <row r="1052" spans="1:12" ht="12" customHeight="1" x14ac:dyDescent="0.3">
      <c r="A1052" s="43" t="s">
        <v>75</v>
      </c>
      <c r="B1052" s="34" t="s">
        <v>139</v>
      </c>
      <c r="C1052" s="1" t="s">
        <v>120</v>
      </c>
      <c r="D1052" s="62">
        <v>660</v>
      </c>
      <c r="E1052" s="90">
        <v>190</v>
      </c>
      <c r="F1052" s="33">
        <f t="shared" si="808"/>
        <v>12.54</v>
      </c>
      <c r="G1052" s="4">
        <v>1</v>
      </c>
      <c r="H1052" s="33">
        <f t="shared" si="809"/>
        <v>12.54</v>
      </c>
      <c r="I1052" s="84"/>
      <c r="J1052" s="65">
        <f>(VLOOKUP($C1052,'FILLED OUT BY PRODUCTION HOUSE'!$A$16:$C$30,2,FALSE))*$H1052</f>
        <v>0</v>
      </c>
      <c r="K1052" s="15">
        <f>(VLOOKUP($C1052,'FILLED OUT BY PRODUCTION HOUSE'!$A$16:$C$30,3,FALSE))*$H1052</f>
        <v>0</v>
      </c>
      <c r="L1052" s="65">
        <f t="shared" si="810"/>
        <v>0</v>
      </c>
    </row>
    <row r="1053" spans="1:12" ht="12" customHeight="1" x14ac:dyDescent="0.3">
      <c r="A1053" s="43" t="s">
        <v>76</v>
      </c>
      <c r="B1053" s="34" t="s">
        <v>139</v>
      </c>
      <c r="C1053" s="1" t="s">
        <v>120</v>
      </c>
      <c r="D1053" s="62">
        <v>940</v>
      </c>
      <c r="E1053" s="62">
        <v>165</v>
      </c>
      <c r="F1053" s="33">
        <f t="shared" si="808"/>
        <v>15.51</v>
      </c>
      <c r="G1053" s="4">
        <v>1</v>
      </c>
      <c r="H1053" s="33">
        <f t="shared" si="809"/>
        <v>15.51</v>
      </c>
      <c r="I1053" s="84"/>
      <c r="J1053" s="65">
        <f>(VLOOKUP($C1053,'FILLED OUT BY PRODUCTION HOUSE'!$A$16:$C$30,2,FALSE))*$H1053</f>
        <v>0</v>
      </c>
      <c r="K1053" s="15">
        <f>(VLOOKUP($C1053,'FILLED OUT BY PRODUCTION HOUSE'!$A$16:$C$30,3,FALSE))*$H1053</f>
        <v>0</v>
      </c>
      <c r="L1053" s="65">
        <f t="shared" si="810"/>
        <v>0</v>
      </c>
    </row>
    <row r="1054" spans="1:12" ht="12" customHeight="1" x14ac:dyDescent="0.3">
      <c r="A1054" s="43" t="s">
        <v>77</v>
      </c>
      <c r="B1054" s="34" t="s">
        <v>346</v>
      </c>
      <c r="C1054" s="1" t="s">
        <v>52</v>
      </c>
      <c r="D1054" s="62">
        <v>100</v>
      </c>
      <c r="E1054" s="62">
        <v>200</v>
      </c>
      <c r="F1054" s="33">
        <f t="shared" si="808"/>
        <v>2</v>
      </c>
      <c r="G1054" s="4">
        <v>1</v>
      </c>
      <c r="H1054" s="33">
        <f t="shared" si="809"/>
        <v>2</v>
      </c>
      <c r="I1054" s="84" t="s">
        <v>329</v>
      </c>
      <c r="J1054" s="65">
        <f>(VLOOKUP($C1054,'FILLED OUT BY PRODUCTION HOUSE'!$A$16:$C$30,2,FALSE))*$H1054</f>
        <v>0</v>
      </c>
      <c r="K1054" s="15">
        <f>(VLOOKUP($C1054,'FILLED OUT BY PRODUCTION HOUSE'!$A$16:$C$30,3,FALSE))*$H1054</f>
        <v>0</v>
      </c>
      <c r="L1054" s="65">
        <f t="shared" si="810"/>
        <v>0</v>
      </c>
    </row>
    <row r="1055" spans="1:12" s="36" customFormat="1" ht="14.25" customHeight="1" x14ac:dyDescent="0.3">
      <c r="A1055" s="39">
        <v>724</v>
      </c>
      <c r="B1055" s="52"/>
      <c r="D1055" s="61"/>
      <c r="E1055" s="61"/>
      <c r="F1055" s="37"/>
      <c r="G1055" s="38"/>
      <c r="H1055" s="37"/>
      <c r="I1055" s="78"/>
      <c r="J1055" s="66"/>
      <c r="K1055" s="37"/>
      <c r="L1055" s="66"/>
    </row>
    <row r="1056" spans="1:12" ht="12" customHeight="1" x14ac:dyDescent="0.3">
      <c r="A1056" s="43" t="s">
        <v>74</v>
      </c>
      <c r="B1056" s="34" t="s">
        <v>341</v>
      </c>
      <c r="C1056" s="1" t="s">
        <v>42</v>
      </c>
      <c r="D1056" s="62">
        <v>380</v>
      </c>
      <c r="E1056" s="62">
        <v>168</v>
      </c>
      <c r="F1056" s="33">
        <f t="shared" ref="F1056" si="811">D1056/100*E1056/100</f>
        <v>6.3839999999999995</v>
      </c>
      <c r="G1056" s="4">
        <v>1</v>
      </c>
      <c r="H1056" s="33">
        <f t="shared" ref="H1056" si="812">F1056*G1056</f>
        <v>6.3839999999999995</v>
      </c>
      <c r="I1056" s="84"/>
      <c r="J1056" s="65">
        <f>(VLOOKUP($C1056,'FILLED OUT BY PRODUCTION HOUSE'!$A$16:$C$30,2,FALSE))*$H1056</f>
        <v>0</v>
      </c>
      <c r="K1056" s="15">
        <f>(VLOOKUP($C1056,'FILLED OUT BY PRODUCTION HOUSE'!$A$16:$C$30,3,FALSE))*$H1056</f>
        <v>0</v>
      </c>
      <c r="L1056" s="65">
        <f t="shared" ref="L1056" si="813">J1056+K1056</f>
        <v>0</v>
      </c>
    </row>
    <row r="1057" spans="1:12" s="36" customFormat="1" ht="14.25" customHeight="1" x14ac:dyDescent="0.3">
      <c r="A1057" s="39">
        <v>725</v>
      </c>
      <c r="B1057" s="52"/>
      <c r="D1057" s="61"/>
      <c r="E1057" s="61"/>
      <c r="F1057" s="37"/>
      <c r="G1057" s="38"/>
      <c r="H1057" s="37"/>
      <c r="I1057" s="78"/>
      <c r="J1057" s="66"/>
      <c r="K1057" s="37"/>
      <c r="L1057" s="66"/>
    </row>
    <row r="1058" spans="1:12" ht="12" customHeight="1" x14ac:dyDescent="0.3">
      <c r="A1058" s="43" t="s">
        <v>74</v>
      </c>
      <c r="B1058" s="34" t="s">
        <v>121</v>
      </c>
      <c r="C1058" s="1" t="s">
        <v>51</v>
      </c>
      <c r="D1058" s="62">
        <v>80</v>
      </c>
      <c r="E1058" s="62">
        <v>168</v>
      </c>
      <c r="F1058" s="33">
        <f t="shared" ref="F1058" si="814">D1058/100*E1058/100</f>
        <v>1.3440000000000001</v>
      </c>
      <c r="G1058" s="4">
        <v>1</v>
      </c>
      <c r="H1058" s="33">
        <f t="shared" ref="H1058" si="815">F1058*G1058</f>
        <v>1.3440000000000001</v>
      </c>
      <c r="I1058" s="84"/>
      <c r="J1058" s="65">
        <f>(VLOOKUP($C1058,'FILLED OUT BY PRODUCTION HOUSE'!$A$16:$C$30,2,FALSE))*$H1058</f>
        <v>0</v>
      </c>
      <c r="K1058" s="15">
        <f>(VLOOKUP($C1058,'FILLED OUT BY PRODUCTION HOUSE'!$A$16:$C$30,3,FALSE))*$H1058</f>
        <v>0</v>
      </c>
      <c r="L1058" s="65">
        <f t="shared" ref="L1058" si="816">J1058+K1058</f>
        <v>0</v>
      </c>
    </row>
    <row r="1059" spans="1:12" s="36" customFormat="1" ht="14.25" customHeight="1" x14ac:dyDescent="0.3">
      <c r="A1059" s="39">
        <v>726</v>
      </c>
      <c r="B1059" s="52"/>
      <c r="D1059" s="61"/>
      <c r="E1059" s="61"/>
      <c r="F1059" s="37"/>
      <c r="G1059" s="38"/>
      <c r="H1059" s="37"/>
      <c r="I1059" s="78"/>
      <c r="J1059" s="66"/>
      <c r="K1059" s="37"/>
      <c r="L1059" s="66"/>
    </row>
    <row r="1060" spans="1:12" ht="12" customHeight="1" x14ac:dyDescent="0.3">
      <c r="A1060" s="43" t="s">
        <v>74</v>
      </c>
      <c r="B1060" s="34" t="s">
        <v>121</v>
      </c>
      <c r="C1060" s="1" t="s">
        <v>51</v>
      </c>
      <c r="D1060" s="62">
        <v>80</v>
      </c>
      <c r="E1060" s="62">
        <v>168</v>
      </c>
      <c r="F1060" s="33">
        <f t="shared" ref="F1060" si="817">D1060/100*E1060/100</f>
        <v>1.3440000000000001</v>
      </c>
      <c r="G1060" s="4">
        <v>1</v>
      </c>
      <c r="H1060" s="33">
        <f t="shared" ref="H1060" si="818">F1060*G1060</f>
        <v>1.3440000000000001</v>
      </c>
      <c r="I1060" s="84"/>
      <c r="J1060" s="65">
        <f>(VLOOKUP($C1060,'FILLED OUT BY PRODUCTION HOUSE'!$A$16:$C$30,2,FALSE))*$H1060</f>
        <v>0</v>
      </c>
      <c r="K1060" s="15">
        <f>(VLOOKUP($C1060,'FILLED OUT BY PRODUCTION HOUSE'!$A$16:$C$30,3,FALSE))*$H1060</f>
        <v>0</v>
      </c>
      <c r="L1060" s="65">
        <f t="shared" ref="L1060" si="819">J1060+K1060</f>
        <v>0</v>
      </c>
    </row>
    <row r="1061" spans="1:12" s="36" customFormat="1" ht="14.25" customHeight="1" x14ac:dyDescent="0.3">
      <c r="A1061" s="39">
        <v>727</v>
      </c>
      <c r="B1061" s="52"/>
      <c r="D1061" s="61"/>
      <c r="E1061" s="61"/>
      <c r="F1061" s="37"/>
      <c r="G1061" s="38"/>
      <c r="H1061" s="37"/>
      <c r="I1061" s="78"/>
      <c r="J1061" s="66"/>
      <c r="K1061" s="37"/>
      <c r="L1061" s="66"/>
    </row>
    <row r="1062" spans="1:12" ht="12" customHeight="1" x14ac:dyDescent="0.3">
      <c r="A1062" s="43" t="s">
        <v>74</v>
      </c>
      <c r="B1062" s="34" t="s">
        <v>121</v>
      </c>
      <c r="C1062" s="1" t="s">
        <v>51</v>
      </c>
      <c r="D1062" s="62">
        <v>80</v>
      </c>
      <c r="E1062" s="62">
        <v>168</v>
      </c>
      <c r="F1062" s="33">
        <f t="shared" ref="F1062" si="820">D1062/100*E1062/100</f>
        <v>1.3440000000000001</v>
      </c>
      <c r="G1062" s="4">
        <v>1</v>
      </c>
      <c r="H1062" s="33">
        <f t="shared" ref="H1062" si="821">F1062*G1062</f>
        <v>1.3440000000000001</v>
      </c>
      <c r="I1062" s="84"/>
      <c r="J1062" s="65">
        <f>(VLOOKUP($C1062,'FILLED OUT BY PRODUCTION HOUSE'!$A$16:$C$30,2,FALSE))*$H1062</f>
        <v>0</v>
      </c>
      <c r="K1062" s="15">
        <f>(VLOOKUP($C1062,'FILLED OUT BY PRODUCTION HOUSE'!$A$16:$C$30,3,FALSE))*$H1062</f>
        <v>0</v>
      </c>
      <c r="L1062" s="65">
        <f t="shared" ref="L1062" si="822">J1062+K1062</f>
        <v>0</v>
      </c>
    </row>
    <row r="1063" spans="1:12" s="55" customFormat="1" ht="15.6" x14ac:dyDescent="0.3">
      <c r="A1063" s="46" t="s">
        <v>27</v>
      </c>
      <c r="B1063" s="47"/>
      <c r="C1063" s="45"/>
      <c r="D1063" s="64"/>
      <c r="E1063" s="64"/>
      <c r="F1063" s="54"/>
      <c r="G1063" s="46"/>
      <c r="H1063" s="54"/>
      <c r="I1063" s="88"/>
      <c r="J1063" s="68">
        <f>SUM(J194:J1062)</f>
        <v>0</v>
      </c>
      <c r="K1063" s="68">
        <f>SUM(K194:K1062)</f>
        <v>0</v>
      </c>
      <c r="L1063" s="69">
        <f>SUM(L194:L1062)</f>
        <v>0</v>
      </c>
    </row>
  </sheetData>
  <sheetProtection selectLockedCells="1" selectUnlockedCells="1"/>
  <autoFilter ref="A1:L1063" xr:uid="{00000000-0009-0000-0000-000002000000}">
    <sortState xmlns:xlrd2="http://schemas.microsoft.com/office/spreadsheetml/2017/richdata2" ref="A195:Q1062">
      <sortCondition ref="C1:C1062"/>
    </sortState>
  </autoFilter>
  <customSheetViews>
    <customSheetView guid="{60A26965-1D07-4B62-A95D-7D1F533E0011}" scale="85" showPageBreaks="1" fitToPage="1" printArea="1" filter="1" showAutoFilter="1">
      <pane ySplit="1" topLeftCell="A1009" activePane="bottomLeft" state="frozenSplit"/>
      <selection pane="bottomLeft" activeCell="J1053" sqref="J1053"/>
      <pageMargins left="0.39370078740157483" right="0.39370078740157483" top="0.39370078740157483" bottom="0.39370078740157483" header="0.31496062992125984" footer="0.31496062992125984"/>
      <pageSetup paperSize="9" scale="50" fitToHeight="0" orientation="landscape" r:id="rId1"/>
      <autoFilter ref="C1:O1063" xr:uid="{B28F1CEC-751B-43E9-BD32-94A83510F981}">
        <filterColumn colId="2">
          <customFilters>
            <customFilter operator="notEqual" val=" "/>
          </customFilters>
        </filterColumn>
        <sortState xmlns:xlrd2="http://schemas.microsoft.com/office/spreadsheetml/2017/richdata2" ref="C195:T1062">
          <sortCondition ref="E1:E1062"/>
        </sortState>
      </autoFilter>
    </customSheetView>
    <customSheetView guid="{FEFFA949-D8B0-AF4B-BA40-5041879C9F16}" scale="125" showPageBreaks="1" fitToPage="1" printArea="1" showAutoFilter="1" hiddenColumns="1" topLeftCell="B1">
      <pane ySplit="1" topLeftCell="A2" activePane="bottomLeft" state="frozenSplit"/>
      <selection pane="bottomLeft" activeCell="D805" sqref="D805:H805"/>
      <pageMargins left="0.39370078740157483" right="0.39370078740157483" top="0.39370078740157483" bottom="0.39370078740157483" header="0.31496062992125984" footer="0.31496062992125984"/>
      <pageSetup paperSize="9" fitToHeight="0" orientation="landscape" r:id="rId2"/>
      <autoFilter ref="B1:M1316" xr:uid="{28A47B21-4B0E-47DF-97A5-9D2FCB60468C}">
        <sortState xmlns:xlrd2="http://schemas.microsoft.com/office/spreadsheetml/2017/richdata2" ref="B85:R488">
          <sortCondition ref="D1:D524"/>
        </sortState>
      </autoFilter>
    </customSheetView>
    <customSheetView guid="{8ED1FF80-2D66-4DB4-964F-D31EE5A2F7DE}" scale="110" showPageBreaks="1" fitToPage="1" printArea="1" showAutoFilter="1">
      <pane ySplit="1" topLeftCell="A1067" activePane="bottomLeft" state="frozenSplit"/>
      <selection pane="bottomLeft" activeCell="B1109" sqref="B1109"/>
      <pageMargins left="0.39370078740157483" right="0.39370078740157483" top="0.39370078740157483" bottom="0.39370078740157483" header="0.31496062992125984" footer="0.31496062992125984"/>
      <pageSetup paperSize="9" scale="51" fitToHeight="0" orientation="landscape" r:id="rId3"/>
      <autoFilter ref="A1:L1088" xr:uid="{EE3A0031-0608-4AD9-885C-40A2D6065944}">
        <sortState xmlns:xlrd2="http://schemas.microsoft.com/office/spreadsheetml/2017/richdata2" ref="A83:Q516">
          <sortCondition ref="C1:C544"/>
        </sortState>
      </autoFilter>
    </customSheetView>
    <customSheetView guid="{2FC2DB65-0561-409A-B9FD-1C8E8A06FB76}" scale="85" showPageBreaks="1" fitToPage="1" printArea="1" showAutoFilter="1">
      <pane ySplit="1" topLeftCell="A1020" activePane="bottomLeft" state="frozenSplit"/>
      <selection pane="bottomLeft" activeCell="C1042" sqref="C1042"/>
      <pageMargins left="0.39370078740157483" right="0.39370078740157483" top="0.39370078740157483" bottom="0.39370078740157483" header="0.31496062992125984" footer="0.31496062992125984"/>
      <pageSetup paperSize="9" scale="63" fitToHeight="0" orientation="landscape" r:id="rId4"/>
      <autoFilter ref="A1:L1063" xr:uid="{93C0EBDC-4CB0-495D-A2EE-85A7BEF45527}">
        <sortState xmlns:xlrd2="http://schemas.microsoft.com/office/spreadsheetml/2017/richdata2" ref="A195:Q1062">
          <sortCondition ref="C1:C1062"/>
        </sortState>
      </autoFilter>
    </customSheetView>
  </customSheetViews>
  <phoneticPr fontId="26" type="noConversion"/>
  <dataValidations count="1">
    <dataValidation type="list" allowBlank="1" showInputMessage="1" showErrorMessage="1" sqref="C1073:C1048576 C141:C427 C1:C139 C429:C1064" xr:uid="{00000000-0002-0000-0200-000000000000}">
      <formula1>Material</formula1>
    </dataValidation>
  </dataValidations>
  <pageMargins left="0.39370078740157483" right="0.39370078740157483" top="0.39370078740157483" bottom="0.39370078740157483" header="0.31496062992125984" footer="0.31496062992125984"/>
  <pageSetup paperSize="9" scale="48"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38" sqref="K38"/>
    </sheetView>
  </sheetViews>
  <sheetFormatPr defaultColWidth="11.5546875" defaultRowHeight="14.4" x14ac:dyDescent="0.3"/>
  <sheetData/>
  <customSheetViews>
    <customSheetView guid="{60A26965-1D07-4B62-A95D-7D1F533E0011}">
      <selection sqref="A1:U21"/>
      <pageMargins left="0.7" right="0.7" top="0.75" bottom="0.75" header="0.3" footer="0.3"/>
    </customSheetView>
    <customSheetView guid="{FEFFA949-D8B0-AF4B-BA40-5041879C9F16}">
      <selection sqref="A1:U21"/>
      <pageMargins left="0.7" right="0.7" top="0.75" bottom="0.75" header="0.3" footer="0.3"/>
    </customSheetView>
    <customSheetView guid="{8ED1FF80-2D66-4DB4-964F-D31EE5A2F7DE}" showPageBreaks="1">
      <selection sqref="A1:U21"/>
      <pageMargins left="0.7" right="0.7" top="0.75" bottom="0.75" header="0.3" footer="0.3"/>
    </customSheetView>
    <customSheetView guid="{2FC2DB65-0561-409A-B9FD-1C8E8A06FB76}">
      <selection sqref="A1:U2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FILLED OUT BY PRODUCTION HOUSE</vt:lpstr>
      <vt:lpstr>ESTIMATED EB2025 PRODUCTION</vt:lpstr>
      <vt:lpstr>Sheet3</vt:lpstr>
      <vt:lpstr>Material</vt:lpstr>
      <vt:lpstr>'ESTIMATED EB2025 PRODUCTION'!Print_Area</vt:lpstr>
      <vt:lpstr>'FILLED OUT BY PRODUCTION HOUSE'!Print_Area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Athos Antoniou</cp:lastModifiedBy>
  <cp:lastPrinted>2021-04-08T17:27:09Z</cp:lastPrinted>
  <dcterms:created xsi:type="dcterms:W3CDTF">2015-05-22T08:56:54Z</dcterms:created>
  <dcterms:modified xsi:type="dcterms:W3CDTF">2025-03-18T11:00:26Z</dcterms:modified>
</cp:coreProperties>
</file>